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<sst xmlns="http://schemas.openxmlformats.org/spreadsheetml/2006/main" uniqueCount="55">
  <si>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</si>
  <si>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</si>
  <si>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</si>
  <si>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</si>
  <si>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</si>
  <si>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</si>
  <si>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</si>
  <si>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</si>
  <si>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</si>
  <si>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</si>
  <si>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</si>
  <si>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</si>
  <si>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</si>
  <si>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</si>
  <si>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</si>
  <si>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</si>
  <si>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</si>
  <si>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</si>
  <si>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</si>
  <si>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</si>
  <si>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</si>
  <si>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</si>
  <si>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</si>
  <si>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</si>
  <si>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</si>
  <si>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</si>
  <si>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</si>
  <si>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</si>
  <si>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</si>
  <si>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</si>
  <si>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</si>
  <si>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</si>
  <si>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</si>
  <si>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</si>
  <si>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</si>
  <si>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</si>
  <si>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</si>
  <si>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</si>
  <si>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</si>
  <si>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</si>
  <si>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BM</t>
  </si>
  <si>
    <t>Raw - 7.0 Dist - 7.1</t>
  </si>
  <si>
    <t>TW</t>
  </si>
  <si>
    <t>P1-10</t>
  </si>
  <si>
    <t>Raw - 6.9 Dist - 7.0</t>
  </si>
  <si>
    <r>
      <rPr>
        <sz val="10"/>
        <color indexed="8"/>
        <rFont val="Arial"/>
      </rPr>
      <t>TW</t>
    </r>
  </si>
  <si>
    <r>
      <rPr>
        <sz val="10"/>
        <color indexed="8"/>
        <rFont val="Arial"/>
      </rPr>
      <t>BM</t>
    </r>
  </si>
  <si>
    <t>Raw - 6.7 Dist - 7.0</t>
  </si>
  <si>
    <t xml:space="preserve">High </t>
  </si>
  <si>
    <t xml:space="preserve">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</si>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</sst>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0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5" applyNumberFormat="0" applyFont="1" applyFill="1" applyBorder="1" applyAlignment="1" applyProtection="0">
      <alignment vertical="bottom"/>
    </xf>
    <xf numFmtId="49" fontId="4" fillId="2" borderId="6" applyNumberFormat="1" applyFont="1" applyFill="1" applyBorder="1" applyAlignment="1" applyProtection="0">
      <alignment horizontal="center" vertical="bottom"/>
    </xf>
    <xf numFmtId="0" fontId="5" fillId="2" borderId="7" applyNumberFormat="0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center" vertical="bottom"/>
    </xf>
    <xf numFmtId="49" fontId="5" fillId="2" borderId="6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bottom"/>
    </xf>
    <xf numFmtId="0" fontId="5" fillId="2" borderId="7" applyNumberFormat="1" applyFont="1" applyFill="1" applyBorder="1" applyAlignment="1" applyProtection="0">
      <alignment horizontal="center" vertical="bottom"/>
    </xf>
    <xf numFmtId="0" fontId="5" fillId="2" borderId="8" applyNumberFormat="0" applyFont="1" applyFill="1" applyBorder="1" applyAlignment="1" applyProtection="0">
      <alignment horizontal="center" vertical="bottom"/>
    </xf>
    <xf numFmtId="49" fontId="5" fillId="2" borderId="6" applyNumberFormat="1" applyFont="1" applyFill="1" applyBorder="1" applyAlignment="1" applyProtection="0">
      <alignment horizontal="center" vertical="bottom" wrapText="1"/>
    </xf>
    <xf numFmtId="49" fontId="5" fillId="2" borderId="7" applyNumberFormat="1" applyFont="1" applyFill="1" applyBorder="1" applyAlignment="1" applyProtection="0">
      <alignment horizontal="center" vertical="bottom" wrapText="1"/>
    </xf>
    <xf numFmtId="49" fontId="5" fillId="2" borderId="8" applyNumberFormat="1" applyFont="1" applyFill="1" applyBorder="1" applyAlignment="1" applyProtection="0">
      <alignment horizontal="center" vertical="bottom" wrapText="1"/>
    </xf>
    <xf numFmtId="49" fontId="5" fillId="2" borderId="9" applyNumberFormat="1" applyFont="1" applyFill="1" applyBorder="1" applyAlignment="1" applyProtection="0">
      <alignment horizontal="center" vertical="bottom"/>
    </xf>
    <xf numFmtId="0" fontId="4" fillId="2" borderId="6" applyNumberFormat="0" applyFont="1" applyFill="1" applyBorder="1" applyAlignment="1" applyProtection="0">
      <alignment horizontal="center" vertical="bottom"/>
    </xf>
    <xf numFmtId="0" fontId="5" fillId="2" borderId="6" applyNumberFormat="0" applyFont="1" applyFill="1" applyBorder="1" applyAlignment="1" applyProtection="0">
      <alignment horizontal="center" vertical="bottom"/>
    </xf>
    <xf numFmtId="14" fontId="5" fillId="2" borderId="8" applyNumberFormat="1" applyFont="1" applyFill="1" applyBorder="1" applyAlignment="1" applyProtection="0">
      <alignment horizontal="center" vertical="bottom"/>
    </xf>
    <xf numFmtId="14" fontId="7" fillId="2" borderId="6" applyNumberFormat="1" applyFont="1" applyFill="1" applyBorder="1" applyAlignment="1" applyProtection="0">
      <alignment horizontal="center" vertical="bottom"/>
    </xf>
    <xf numFmtId="14" fontId="7" fillId="2" borderId="7" applyNumberFormat="1" applyFont="1" applyFill="1" applyBorder="1" applyAlignment="1" applyProtection="0">
      <alignment horizontal="center" vertical="bottom"/>
    </xf>
    <xf numFmtId="0" fontId="7" fillId="2" borderId="8" applyNumberFormat="0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vertical="bottom"/>
    </xf>
    <xf numFmtId="0" fontId="8" fillId="2" borderId="8" applyNumberFormat="0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horizontal="center" vertical="bottom"/>
    </xf>
    <xf numFmtId="49" fontId="0" fillId="2" borderId="8" applyNumberFormat="1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vertical="bottom"/>
    </xf>
    <xf numFmtId="49" fontId="9" fillId="2" borderId="8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0" fontId="1" fillId="2" borderId="6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vertical="bottom"/>
    </xf>
    <xf numFmtId="0" fontId="6" fillId="2" borderId="6" applyNumberFormat="0" applyFont="1" applyFill="1" applyBorder="1" applyAlignment="1" applyProtection="0">
      <alignment vertical="bottom"/>
    </xf>
    <xf numFmtId="0" fontId="6" fillId="2" borderId="7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14" fontId="6" fillId="2" borderId="6" applyNumberFormat="1" applyFont="1" applyFill="1" applyBorder="1" applyAlignment="1" applyProtection="0">
      <alignment vertical="bottom"/>
    </xf>
    <xf numFmtId="1" fontId="0" fillId="2" borderId="7" applyNumberFormat="1" applyFont="1" applyFill="1" applyBorder="1" applyAlignment="1" applyProtection="0">
      <alignment horizontal="center" vertical="bottom"/>
    </xf>
    <xf numFmtId="2" fontId="0" fillId="2" borderId="8" applyNumberFormat="1" applyFont="1" applyFill="1" applyBorder="1" applyAlignment="1" applyProtection="0">
      <alignment vertical="bottom"/>
    </xf>
    <xf numFmtId="0" fontId="6" fillId="2" borderId="6" applyNumberFormat="1" applyFont="1" applyFill="1" applyBorder="1" applyAlignment="1" applyProtection="0">
      <alignment horizontal="center" vertical="bottom"/>
    </xf>
    <xf numFmtId="20" fontId="0" fillId="2" borderId="7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2" fontId="0" fillId="2" borderId="6" applyNumberFormat="1" applyFont="1" applyFill="1" applyBorder="1" applyAlignment="1" applyProtection="0">
      <alignment vertical="bottom"/>
    </xf>
    <xf numFmtId="59" fontId="0" fillId="2" borderId="7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60" fontId="0" fillId="2" borderId="6" applyNumberFormat="1" applyFont="1" applyFill="1" applyBorder="1" applyAlignment="1" applyProtection="0">
      <alignment vertical="bottom"/>
    </xf>
    <xf numFmtId="59" fontId="0" fillId="2" borderId="6" applyNumberFormat="1" applyFont="1" applyFill="1" applyBorder="1" applyAlignment="1" applyProtection="0">
      <alignment vertical="bottom"/>
    </xf>
    <xf numFmtId="0" fontId="0" fillId="2" borderId="6" applyNumberFormat="1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3" fillId="2" borderId="8" applyNumberFormat="0" applyFont="1" applyFill="1" applyBorder="1" applyAlignment="1" applyProtection="0">
      <alignment horizontal="center" vertical="bottom"/>
    </xf>
    <xf numFmtId="49" fontId="3" fillId="2" borderId="9" applyNumberFormat="1" applyFont="1" applyFill="1" applyBorder="1" applyAlignment="1" applyProtection="0">
      <alignment horizontal="center" vertical="bottom"/>
    </xf>
    <xf numFmtId="49" fontId="3" fillId="2" borderId="8" applyNumberFormat="1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vertical="bottom"/>
    </xf>
    <xf numFmtId="49" fontId="0" fillId="2" borderId="7" applyNumberFormat="1" applyFont="1" applyFill="1" applyBorder="1" applyAlignment="1" applyProtection="0">
      <alignment vertical="bottom"/>
    </xf>
    <xf numFmtId="20" fontId="0" fillId="2" borderId="7" applyNumberFormat="1" applyFont="1" applyFill="1" applyBorder="1" applyAlignment="1" applyProtection="0">
      <alignment horizontal="center" vertical="bottom"/>
    </xf>
    <xf numFmtId="59" fontId="0" fillId="2" borderId="8" applyNumberFormat="1" applyFont="1" applyFill="1" applyBorder="1" applyAlignment="1" applyProtection="0">
      <alignment horizontal="center" vertical="bottom"/>
    </xf>
    <xf numFmtId="59" fontId="0" fillId="2" borderId="6" applyNumberFormat="1" applyFont="1" applyFill="1" applyBorder="1" applyAlignment="1" applyProtection="0">
      <alignment horizontal="center" vertical="bottom"/>
    </xf>
    <xf numFmtId="0" fontId="0" fillId="2" borderId="6" applyNumberFormat="1" applyFont="1" applyFill="1" applyBorder="1" applyAlignment="1" applyProtection="0">
      <alignment horizontal="center" vertical="bottom"/>
    </xf>
    <xf numFmtId="0" fontId="0" fillId="2" borderId="8" applyNumberFormat="1" applyFont="1" applyFill="1" applyBorder="1" applyAlignment="1" applyProtection="0">
      <alignment horizontal="center" vertical="bottom"/>
    </xf>
    <xf numFmtId="0" fontId="0" fillId="2" borderId="7" applyNumberFormat="1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horizontal="center" vertical="bottom"/>
    </xf>
    <xf numFmtId="49" fontId="6" fillId="2" borderId="6" applyNumberFormat="1" applyFont="1" applyFill="1" applyBorder="1" applyAlignment="1" applyProtection="0">
      <alignment horizontal="center" vertical="bottom"/>
    </xf>
    <xf numFmtId="2" fontId="0" fillId="2" borderId="7" applyNumberFormat="1" applyFont="1" applyFill="1" applyBorder="1" applyAlignment="1" applyProtection="0">
      <alignment horizontal="center" vertical="bottom"/>
    </xf>
    <xf numFmtId="60" fontId="0" fillId="2" borderId="7" applyNumberFormat="1" applyFont="1" applyFill="1" applyBorder="1" applyAlignment="1" applyProtection="0">
      <alignment vertical="bottom"/>
    </xf>
    <xf numFmtId="59" fontId="0" fillId="2" borderId="9" applyNumberFormat="1" applyFont="1" applyFill="1" applyBorder="1" applyAlignment="1" applyProtection="0">
      <alignment horizontal="center" vertical="bottom"/>
    </xf>
    <xf numFmtId="49" fontId="6" fillId="2" borderId="10" applyNumberFormat="1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59" fontId="0" fillId="2" borderId="12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3" fillId="2" borderId="11" applyNumberFormat="0" applyFont="1" applyFill="1" applyBorder="1" applyAlignment="1" applyProtection="0">
      <alignment horizontal="center" vertical="bottom"/>
    </xf>
    <xf numFmtId="0" fontId="6" fillId="2" borderId="1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49" fontId="5" fillId="2" borderId="3" applyNumberFormat="1" applyFont="1" applyFill="1" applyBorder="1" applyAlignment="1" applyProtection="0">
      <alignment vertical="bottom"/>
    </xf>
    <xf numFmtId="49" fontId="5" fillId="2" borderId="10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49" fontId="5" fillId="2" borderId="7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B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3.5" style="1" customWidth="1"/>
    <col min="9" max="9" width="3.85156" style="1" customWidth="1"/>
    <col min="10" max="11" width="3.67188" style="1" customWidth="1"/>
    <col min="12" max="12" width="3.17188" style="1" customWidth="1"/>
    <col min="13" max="13" width="4.17188" style="1" customWidth="1"/>
    <col min="14" max="14" width="4" style="1" customWidth="1"/>
    <col min="15" max="18" width="3.5" style="1" customWidth="1"/>
    <col min="19" max="19" width="3.35156" style="1" customWidth="1"/>
    <col min="20" max="21" width="3.5" style="1" customWidth="1"/>
    <col min="22" max="23" width="3.85156" style="1" customWidth="1"/>
    <col min="24" max="24" width="4.35156" style="1" customWidth="1"/>
    <col min="25" max="25" width="6.35156" style="1" customWidth="1"/>
    <col min="26" max="26" width="11.1719" style="1" customWidth="1"/>
    <col min="27" max="27" width="8.17188" style="1" customWidth="1"/>
    <col min="28" max="28" width="5.17188" style="1" customWidth="1"/>
    <col min="29" max="29" width="6.67188" style="1" customWidth="1"/>
    <col min="30" max="30" width="7.17188" style="1" customWidth="1"/>
    <col min="31" max="50" width="3.67188" style="1" customWidth="1"/>
    <col min="51" max="51" width="4.85156" style="1" customWidth="1"/>
    <col min="52" max="53" width="5.67188" style="1" customWidth="1"/>
    <col min="54" max="54" width="12.6719" style="1" customWidth="1"/>
    <col min="55" max="16384" width="8.85156" style="1" customWidth="1"/>
  </cols>
  <sheetData>
    <row r="1" ht="14.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t="s" s="3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ht="14.15" customHeight="1">
      <c r="A2" s="4"/>
      <c r="B2" t="s" s="5">
        <v>1</v>
      </c>
      <c r="C2" t="s" s="6">
        <v>2</v>
      </c>
      <c r="D2" t="s" s="7">
        <v>3</v>
      </c>
      <c r="E2" s="8"/>
      <c r="F2" s="9"/>
      <c r="G2" t="s" s="7">
        <v>4</v>
      </c>
      <c r="H2" s="9"/>
      <c r="I2" t="s" s="7">
        <v>5</v>
      </c>
      <c r="J2" s="9"/>
      <c r="K2" t="s" s="7">
        <v>6</v>
      </c>
      <c r="L2" s="9"/>
      <c r="M2" t="s" s="7">
        <v>7</v>
      </c>
      <c r="N2" t="s" s="5">
        <v>7</v>
      </c>
      <c r="O2" t="s" s="5">
        <v>7</v>
      </c>
      <c r="P2" t="s" s="5">
        <v>7</v>
      </c>
      <c r="Q2" t="s" s="5">
        <v>7</v>
      </c>
      <c r="R2" t="s" s="5">
        <v>7</v>
      </c>
      <c r="S2" t="s" s="5">
        <v>7</v>
      </c>
      <c r="T2" t="s" s="5">
        <v>7</v>
      </c>
      <c r="U2" t="s" s="5">
        <v>7</v>
      </c>
      <c r="V2" t="s" s="5">
        <v>7</v>
      </c>
      <c r="W2" t="s" s="5">
        <v>8</v>
      </c>
      <c r="X2" t="s" s="6">
        <v>9</v>
      </c>
      <c r="Y2" t="s" s="7">
        <v>10</v>
      </c>
      <c r="Z2" t="s" s="5">
        <v>11</v>
      </c>
      <c r="AA2" s="10"/>
      <c r="AB2" s="4"/>
      <c r="AC2" t="s" s="5">
        <v>1</v>
      </c>
      <c r="AD2" t="s" s="6">
        <v>12</v>
      </c>
      <c r="AE2" t="s" s="7">
        <v>7</v>
      </c>
      <c r="AF2" s="11"/>
      <c r="AG2" t="s" s="5">
        <v>7</v>
      </c>
      <c r="AH2" s="11"/>
      <c r="AI2" t="s" s="5">
        <v>7</v>
      </c>
      <c r="AJ2" s="11"/>
      <c r="AK2" t="s" s="5">
        <v>7</v>
      </c>
      <c r="AL2" s="11"/>
      <c r="AM2" t="s" s="5">
        <v>7</v>
      </c>
      <c r="AN2" s="11"/>
      <c r="AO2" t="s" s="5">
        <v>7</v>
      </c>
      <c r="AP2" s="11"/>
      <c r="AQ2" t="s" s="5">
        <v>7</v>
      </c>
      <c r="AR2" s="11"/>
      <c r="AS2" t="s" s="5">
        <v>7</v>
      </c>
      <c r="AT2" s="11"/>
      <c r="AU2" t="s" s="5">
        <v>7</v>
      </c>
      <c r="AV2" s="11"/>
      <c r="AW2" t="s" s="5">
        <v>7</v>
      </c>
      <c r="AX2" s="12"/>
      <c r="AY2" t="s" s="7">
        <v>13</v>
      </c>
      <c r="AZ2" s="13"/>
      <c r="BA2" s="10"/>
      <c r="BB2" s="14"/>
    </row>
    <row r="3" ht="26.8" customHeight="1">
      <c r="A3" t="s" s="15">
        <v>14</v>
      </c>
      <c r="B3" s="16"/>
      <c r="C3" t="s" s="17">
        <v>15</v>
      </c>
      <c r="D3" t="s" s="18">
        <v>16</v>
      </c>
      <c r="E3" t="s" s="19">
        <v>17</v>
      </c>
      <c r="F3" t="s" s="17">
        <v>18</v>
      </c>
      <c r="G3" t="s" s="18">
        <v>16</v>
      </c>
      <c r="H3" t="s" s="17">
        <v>19</v>
      </c>
      <c r="I3" t="s" s="18">
        <v>19</v>
      </c>
      <c r="J3" t="s" s="17">
        <v>17</v>
      </c>
      <c r="K3" t="s" s="18">
        <v>20</v>
      </c>
      <c r="L3" t="s" s="17">
        <v>21</v>
      </c>
      <c r="M3" s="20">
        <v>1</v>
      </c>
      <c r="N3" s="21">
        <v>2</v>
      </c>
      <c r="O3" s="21">
        <v>3</v>
      </c>
      <c r="P3" s="21">
        <v>4</v>
      </c>
      <c r="Q3" s="21">
        <v>5</v>
      </c>
      <c r="R3" s="21">
        <v>6</v>
      </c>
      <c r="S3" s="21">
        <v>7</v>
      </c>
      <c r="T3" s="21">
        <v>8</v>
      </c>
      <c r="U3" s="21">
        <v>9</v>
      </c>
      <c r="V3" s="21">
        <v>10</v>
      </c>
      <c r="W3" t="s" s="19">
        <v>22</v>
      </c>
      <c r="X3" t="s" s="17">
        <v>23</v>
      </c>
      <c r="Y3" t="s" s="18">
        <v>24</v>
      </c>
      <c r="Z3" t="s" s="19">
        <v>25</v>
      </c>
      <c r="AA3" s="22"/>
      <c r="AB3" t="s" s="15">
        <v>14</v>
      </c>
      <c r="AC3" s="16"/>
      <c r="AD3" t="s" s="17">
        <v>26</v>
      </c>
      <c r="AE3" s="20">
        <v>1</v>
      </c>
      <c r="AF3" s="16"/>
      <c r="AG3" s="21">
        <v>2</v>
      </c>
      <c r="AH3" s="16"/>
      <c r="AI3" s="21">
        <v>3</v>
      </c>
      <c r="AJ3" s="16"/>
      <c r="AK3" s="21">
        <v>4</v>
      </c>
      <c r="AL3" s="16"/>
      <c r="AM3" s="21">
        <v>5</v>
      </c>
      <c r="AN3" s="16"/>
      <c r="AO3" s="21">
        <v>6</v>
      </c>
      <c r="AP3" s="16"/>
      <c r="AQ3" s="21">
        <v>7</v>
      </c>
      <c r="AR3" s="16"/>
      <c r="AS3" s="21">
        <v>8</v>
      </c>
      <c r="AT3" s="16"/>
      <c r="AU3" s="21">
        <v>9</v>
      </c>
      <c r="AV3" s="16"/>
      <c r="AW3" s="21">
        <v>10</v>
      </c>
      <c r="AX3" s="22"/>
      <c r="AY3" t="s" s="23">
        <v>27</v>
      </c>
      <c r="AZ3" t="s" s="24">
        <v>28</v>
      </c>
      <c r="BA3" t="s" s="25">
        <v>29</v>
      </c>
      <c r="BB3" t="s" s="26">
        <v>30</v>
      </c>
    </row>
    <row r="4" ht="13.65" customHeight="1">
      <c r="A4" s="27"/>
      <c r="B4" t="s" s="19">
        <v>31</v>
      </c>
      <c r="C4" t="s" s="17">
        <v>32</v>
      </c>
      <c r="D4" s="28"/>
      <c r="E4" s="16"/>
      <c r="F4" t="s" s="17">
        <v>33</v>
      </c>
      <c r="G4" t="s" s="18">
        <v>34</v>
      </c>
      <c r="H4" s="22"/>
      <c r="I4" t="s" s="18">
        <v>35</v>
      </c>
      <c r="J4" s="22"/>
      <c r="K4" t="s" s="18">
        <v>36</v>
      </c>
      <c r="L4" t="s" s="17">
        <v>36</v>
      </c>
      <c r="M4" t="s" s="18">
        <v>37</v>
      </c>
      <c r="N4" t="s" s="19">
        <v>37</v>
      </c>
      <c r="O4" t="s" s="19">
        <v>37</v>
      </c>
      <c r="P4" t="s" s="19">
        <v>37</v>
      </c>
      <c r="Q4" t="s" s="19">
        <v>37</v>
      </c>
      <c r="R4" t="s" s="19">
        <v>37</v>
      </c>
      <c r="S4" t="s" s="19">
        <v>37</v>
      </c>
      <c r="T4" t="s" s="19">
        <v>37</v>
      </c>
      <c r="U4" t="s" s="19">
        <v>37</v>
      </c>
      <c r="V4" t="s" s="19">
        <v>37</v>
      </c>
      <c r="W4" s="16"/>
      <c r="X4" s="29"/>
      <c r="Y4" s="30"/>
      <c r="Z4" s="31"/>
      <c r="AA4" s="32"/>
      <c r="AB4" s="27"/>
      <c r="AC4" s="33"/>
      <c r="AD4" s="34"/>
      <c r="AE4" t="s" s="35">
        <v>9</v>
      </c>
      <c r="AF4" t="s" s="36">
        <v>8</v>
      </c>
      <c r="AG4" t="s" s="36">
        <v>9</v>
      </c>
      <c r="AH4" t="s" s="36">
        <v>8</v>
      </c>
      <c r="AI4" t="s" s="36">
        <v>9</v>
      </c>
      <c r="AJ4" t="s" s="36">
        <v>8</v>
      </c>
      <c r="AK4" t="s" s="36">
        <v>9</v>
      </c>
      <c r="AL4" t="s" s="36">
        <v>8</v>
      </c>
      <c r="AM4" t="s" s="36">
        <v>9</v>
      </c>
      <c r="AN4" t="s" s="36">
        <v>8</v>
      </c>
      <c r="AO4" t="s" s="36">
        <v>9</v>
      </c>
      <c r="AP4" t="s" s="36">
        <v>8</v>
      </c>
      <c r="AQ4" t="s" s="36">
        <v>9</v>
      </c>
      <c r="AR4" t="s" s="36">
        <v>8</v>
      </c>
      <c r="AS4" t="s" s="36">
        <v>9</v>
      </c>
      <c r="AT4" t="s" s="36">
        <v>8</v>
      </c>
      <c r="AU4" t="s" s="36">
        <v>9</v>
      </c>
      <c r="AV4" t="s" s="36">
        <v>8</v>
      </c>
      <c r="AW4" t="s" s="36">
        <v>9</v>
      </c>
      <c r="AX4" t="s" s="37">
        <v>8</v>
      </c>
      <c r="AY4" s="38"/>
      <c r="AZ4" s="33"/>
      <c r="BA4" t="s" s="39">
        <v>38</v>
      </c>
      <c r="BB4" s="40"/>
    </row>
    <row r="5" ht="13.65" customHeight="1">
      <c r="A5" s="41"/>
      <c r="B5" s="33"/>
      <c r="C5" s="42"/>
      <c r="D5" s="43"/>
      <c r="E5" s="44"/>
      <c r="F5" s="45"/>
      <c r="G5" s="43"/>
      <c r="H5" t="s" s="17">
        <v>39</v>
      </c>
      <c r="I5" t="s" s="18">
        <v>39</v>
      </c>
      <c r="J5" s="22"/>
      <c r="K5" s="43"/>
      <c r="L5" s="45"/>
      <c r="M5" s="43"/>
      <c r="N5" s="44"/>
      <c r="O5" s="44"/>
      <c r="P5" s="44"/>
      <c r="Q5" s="44"/>
      <c r="R5" s="44"/>
      <c r="S5" s="44"/>
      <c r="T5" s="44"/>
      <c r="U5" s="44"/>
      <c r="V5" s="44"/>
      <c r="W5" s="33"/>
      <c r="X5" s="29"/>
      <c r="Y5" s="46"/>
      <c r="Z5" s="47">
        <v>3233760</v>
      </c>
      <c r="AA5" s="48"/>
      <c r="AB5" s="41"/>
      <c r="AC5" s="33"/>
      <c r="AD5" s="42"/>
      <c r="AE5" s="38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42"/>
      <c r="AY5" s="38"/>
      <c r="AZ5" s="33"/>
      <c r="BA5" s="42"/>
      <c r="BB5" s="40"/>
    </row>
    <row r="6" ht="13.65" customHeight="1">
      <c r="A6" s="49">
        <v>1</v>
      </c>
      <c r="B6" s="50">
        <v>1.423611111111111</v>
      </c>
      <c r="C6" t="s" s="51">
        <v>40</v>
      </c>
      <c r="D6" s="52">
        <v>0.29</v>
      </c>
      <c r="E6" s="53">
        <v>6.9</v>
      </c>
      <c r="F6" s="54">
        <v>2.5</v>
      </c>
      <c r="G6" s="55">
        <v>0.025</v>
      </c>
      <c r="H6" s="54">
        <v>1.5</v>
      </c>
      <c r="I6" s="56">
        <v>1.5</v>
      </c>
      <c r="J6" s="54">
        <v>7</v>
      </c>
      <c r="K6" s="57">
        <v>52</v>
      </c>
      <c r="L6" s="58">
        <v>51</v>
      </c>
      <c r="M6" s="57">
        <v>9</v>
      </c>
      <c r="N6" s="59">
        <v>10</v>
      </c>
      <c r="O6" s="59">
        <v>9</v>
      </c>
      <c r="P6" s="59">
        <v>10</v>
      </c>
      <c r="Q6" s="59">
        <v>10</v>
      </c>
      <c r="R6" s="59">
        <v>10</v>
      </c>
      <c r="S6" s="59">
        <v>10</v>
      </c>
      <c r="T6" s="59">
        <v>10</v>
      </c>
      <c r="U6" s="59">
        <v>10</v>
      </c>
      <c r="V6" s="59">
        <v>10</v>
      </c>
      <c r="W6" s="33"/>
      <c r="X6" s="60"/>
      <c r="Y6" s="57">
        <v>24.4</v>
      </c>
      <c r="Z6" s="59">
        <v>3235827</v>
      </c>
      <c r="AA6" s="48">
        <f>Z6-Z5</f>
        <v>2067</v>
      </c>
      <c r="AB6" s="49">
        <v>1</v>
      </c>
      <c r="AC6" s="50">
        <f>IF(B6=0," ",B6)</f>
        <v>1.423611111111111</v>
      </c>
      <c r="AD6" t="s" s="51">
        <f>C6</f>
        <v>40</v>
      </c>
      <c r="AE6" s="38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42"/>
      <c r="AY6" s="38"/>
      <c r="AZ6" s="33"/>
      <c r="BA6" s="58">
        <v>5900</v>
      </c>
      <c r="BB6" s="40"/>
    </row>
    <row r="7" ht="13.65" customHeight="1">
      <c r="A7" s="49">
        <v>2</v>
      </c>
      <c r="B7" s="50">
        <v>1.392361111111111</v>
      </c>
      <c r="C7" t="s" s="51">
        <v>40</v>
      </c>
      <c r="D7" s="52">
        <v>0.49</v>
      </c>
      <c r="E7" s="53">
        <v>7</v>
      </c>
      <c r="F7" s="54">
        <v>2</v>
      </c>
      <c r="G7" s="55">
        <v>0.025</v>
      </c>
      <c r="H7" s="54">
        <v>1.5</v>
      </c>
      <c r="I7" s="56">
        <v>1.4</v>
      </c>
      <c r="J7" s="54">
        <v>7.1</v>
      </c>
      <c r="K7" s="57">
        <v>52</v>
      </c>
      <c r="L7" s="58">
        <v>51</v>
      </c>
      <c r="M7" s="57">
        <v>10</v>
      </c>
      <c r="N7" s="59">
        <v>10</v>
      </c>
      <c r="O7" s="59">
        <v>10</v>
      </c>
      <c r="P7" s="59">
        <v>10</v>
      </c>
      <c r="Q7" s="59">
        <v>10</v>
      </c>
      <c r="R7" s="59">
        <v>10</v>
      </c>
      <c r="S7" s="59">
        <v>10</v>
      </c>
      <c r="T7" s="59">
        <v>11</v>
      </c>
      <c r="U7" s="59">
        <v>11</v>
      </c>
      <c r="V7" s="59">
        <v>10</v>
      </c>
      <c r="W7" s="33"/>
      <c r="X7" s="60"/>
      <c r="Y7" s="57">
        <v>24.3</v>
      </c>
      <c r="Z7" s="59">
        <v>3237915</v>
      </c>
      <c r="AA7" s="48">
        <f>Z7-Z6</f>
        <v>2088</v>
      </c>
      <c r="AB7" s="49">
        <v>2</v>
      </c>
      <c r="AC7" s="50">
        <f>IF(B7=0," ",B7)</f>
        <v>1.392361111111111</v>
      </c>
      <c r="AD7" t="s" s="51">
        <f>C7</f>
        <v>40</v>
      </c>
      <c r="AE7" s="38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2"/>
      <c r="AY7" s="38"/>
      <c r="AZ7" s="33"/>
      <c r="BA7" s="58">
        <v>5700</v>
      </c>
      <c r="BB7" t="s" s="61">
        <v>41</v>
      </c>
    </row>
    <row r="8" ht="13.65" customHeight="1">
      <c r="A8" s="49">
        <v>3</v>
      </c>
      <c r="B8" s="50">
        <v>1.413194444444444</v>
      </c>
      <c r="C8" t="s" s="51">
        <v>42</v>
      </c>
      <c r="D8" s="52">
        <v>0.27</v>
      </c>
      <c r="E8" s="53">
        <v>6.8</v>
      </c>
      <c r="F8" s="54">
        <v>2</v>
      </c>
      <c r="G8" s="55">
        <v>0.025</v>
      </c>
      <c r="H8" s="54">
        <v>1.5</v>
      </c>
      <c r="I8" s="56">
        <v>1.3</v>
      </c>
      <c r="J8" s="54">
        <v>7</v>
      </c>
      <c r="K8" s="57">
        <v>52</v>
      </c>
      <c r="L8" s="58">
        <v>51</v>
      </c>
      <c r="M8" s="57">
        <v>10</v>
      </c>
      <c r="N8" s="59">
        <v>9</v>
      </c>
      <c r="O8" s="59">
        <v>9</v>
      </c>
      <c r="P8" s="59">
        <v>9</v>
      </c>
      <c r="Q8" s="59">
        <v>9</v>
      </c>
      <c r="R8" s="59">
        <v>9</v>
      </c>
      <c r="S8" s="59">
        <v>9</v>
      </c>
      <c r="T8" s="59">
        <v>9</v>
      </c>
      <c r="U8" s="59">
        <v>10</v>
      </c>
      <c r="V8" s="59">
        <v>9</v>
      </c>
      <c r="W8" s="33"/>
      <c r="X8" s="60"/>
      <c r="Y8" s="57">
        <v>24.9</v>
      </c>
      <c r="Z8" s="59">
        <v>3239899</v>
      </c>
      <c r="AA8" s="48">
        <f>Z8-Z7</f>
        <v>1984</v>
      </c>
      <c r="AB8" s="49">
        <v>3</v>
      </c>
      <c r="AC8" s="50">
        <f>IF(B8=0," ",B8)</f>
        <v>1.413194444444444</v>
      </c>
      <c r="AD8" t="s" s="51">
        <f>C8</f>
        <v>42</v>
      </c>
      <c r="AE8" s="38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42"/>
      <c r="AY8" s="38"/>
      <c r="AZ8" s="33"/>
      <c r="BA8" s="58">
        <v>5800</v>
      </c>
      <c r="BB8" s="40"/>
    </row>
    <row r="9" ht="13.65" customHeight="1">
      <c r="A9" s="49">
        <v>4</v>
      </c>
      <c r="B9" s="50">
        <v>1.413194444444444</v>
      </c>
      <c r="C9" t="s" s="51">
        <v>42</v>
      </c>
      <c r="D9" s="52">
        <v>0.26</v>
      </c>
      <c r="E9" s="53">
        <v>6.8</v>
      </c>
      <c r="F9" s="54">
        <v>2</v>
      </c>
      <c r="G9" s="55">
        <v>0.025</v>
      </c>
      <c r="H9" s="54">
        <v>1.6</v>
      </c>
      <c r="I9" s="56">
        <v>1.5</v>
      </c>
      <c r="J9" s="54">
        <v>7</v>
      </c>
      <c r="K9" s="57">
        <v>52</v>
      </c>
      <c r="L9" s="58">
        <v>51</v>
      </c>
      <c r="M9" s="57">
        <v>11</v>
      </c>
      <c r="N9" s="59">
        <v>10</v>
      </c>
      <c r="O9" s="59">
        <v>10</v>
      </c>
      <c r="P9" s="59">
        <v>10</v>
      </c>
      <c r="Q9" s="59">
        <v>12</v>
      </c>
      <c r="R9" s="59">
        <v>10</v>
      </c>
      <c r="S9" s="59">
        <v>10</v>
      </c>
      <c r="T9" s="59">
        <v>10</v>
      </c>
      <c r="U9" s="59">
        <v>10</v>
      </c>
      <c r="V9" s="59">
        <v>11</v>
      </c>
      <c r="W9" s="33"/>
      <c r="X9" s="60"/>
      <c r="Y9" s="57">
        <v>24.7</v>
      </c>
      <c r="Z9" s="59">
        <v>3241774</v>
      </c>
      <c r="AA9" s="48">
        <f>Z9-Z8</f>
        <v>1875</v>
      </c>
      <c r="AB9" s="49">
        <v>4</v>
      </c>
      <c r="AC9" s="50">
        <f>IF(B9=0," ",B9)</f>
        <v>1.413194444444444</v>
      </c>
      <c r="AD9" t="s" s="51">
        <f>C9</f>
        <v>42</v>
      </c>
      <c r="AE9" s="38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42"/>
      <c r="AY9" s="38"/>
      <c r="AZ9" s="33"/>
      <c r="BA9" s="58">
        <v>6000</v>
      </c>
      <c r="BB9" s="40"/>
    </row>
    <row r="10" ht="13.65" customHeight="1">
      <c r="A10" s="49">
        <v>5</v>
      </c>
      <c r="B10" s="50">
        <v>1.354166666666667</v>
      </c>
      <c r="C10" t="s" s="51">
        <v>40</v>
      </c>
      <c r="D10" s="52">
        <v>0.3</v>
      </c>
      <c r="E10" s="53">
        <v>6.9</v>
      </c>
      <c r="F10" s="54">
        <v>2.5</v>
      </c>
      <c r="G10" s="55">
        <v>0.025</v>
      </c>
      <c r="H10" s="54">
        <v>1.7</v>
      </c>
      <c r="I10" s="56">
        <v>1.6</v>
      </c>
      <c r="J10" s="54">
        <v>7</v>
      </c>
      <c r="K10" s="57">
        <v>52</v>
      </c>
      <c r="L10" s="58">
        <v>51</v>
      </c>
      <c r="M10" s="57">
        <v>10</v>
      </c>
      <c r="N10" s="59">
        <v>11</v>
      </c>
      <c r="O10" s="59">
        <v>10</v>
      </c>
      <c r="P10" s="59">
        <v>10</v>
      </c>
      <c r="Q10" s="59">
        <v>10</v>
      </c>
      <c r="R10" s="59">
        <v>10</v>
      </c>
      <c r="S10" s="59">
        <v>10</v>
      </c>
      <c r="T10" s="59">
        <v>11</v>
      </c>
      <c r="U10" s="59">
        <v>10</v>
      </c>
      <c r="V10" s="59">
        <v>10</v>
      </c>
      <c r="W10" s="33"/>
      <c r="X10" s="60"/>
      <c r="Y10" s="57">
        <v>25</v>
      </c>
      <c r="Z10" s="59">
        <v>3243580</v>
      </c>
      <c r="AA10" s="48">
        <f>Z10-Z9</f>
        <v>1806</v>
      </c>
      <c r="AB10" s="49">
        <v>5</v>
      </c>
      <c r="AC10" s="50">
        <f>IF(B10=0," ",B10)</f>
        <v>1.354166666666667</v>
      </c>
      <c r="AD10" t="s" s="51">
        <f>C10</f>
        <v>40</v>
      </c>
      <c r="AE10" s="38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42"/>
      <c r="AY10" s="38"/>
      <c r="AZ10" s="33"/>
      <c r="BA10" s="58">
        <v>5500</v>
      </c>
      <c r="BB10" s="40"/>
    </row>
    <row r="11" ht="13.65" customHeight="1">
      <c r="A11" s="49">
        <v>6</v>
      </c>
      <c r="B11" s="50">
        <v>1.430555555555556</v>
      </c>
      <c r="C11" t="s" s="51">
        <v>40</v>
      </c>
      <c r="D11" s="52">
        <v>0.49</v>
      </c>
      <c r="E11" s="53">
        <v>6.8</v>
      </c>
      <c r="F11" s="54">
        <v>2.5</v>
      </c>
      <c r="G11" s="55">
        <v>0.025</v>
      </c>
      <c r="H11" s="54">
        <v>1.5</v>
      </c>
      <c r="I11" s="56">
        <v>1.3</v>
      </c>
      <c r="J11" s="54">
        <v>7</v>
      </c>
      <c r="K11" s="57">
        <v>52</v>
      </c>
      <c r="L11" s="58">
        <v>51</v>
      </c>
      <c r="M11" s="57">
        <v>10</v>
      </c>
      <c r="N11" s="59">
        <v>10</v>
      </c>
      <c r="O11" s="59">
        <v>10</v>
      </c>
      <c r="P11" s="59">
        <v>10</v>
      </c>
      <c r="Q11" s="59">
        <v>11</v>
      </c>
      <c r="R11" s="59">
        <v>10</v>
      </c>
      <c r="S11" s="59">
        <v>10</v>
      </c>
      <c r="T11" s="59">
        <v>10</v>
      </c>
      <c r="U11" s="59">
        <v>11</v>
      </c>
      <c r="V11" s="59">
        <v>10</v>
      </c>
      <c r="W11" s="33"/>
      <c r="X11" s="60"/>
      <c r="Y11" s="57">
        <v>24.9</v>
      </c>
      <c r="Z11" s="59">
        <v>3245607</v>
      </c>
      <c r="AA11" s="48">
        <f>Z11-Z10</f>
        <v>2027</v>
      </c>
      <c r="AB11" s="49">
        <v>6</v>
      </c>
      <c r="AC11" s="50">
        <f>IF(B11=0," ",B11)</f>
        <v>1.430555555555556</v>
      </c>
      <c r="AD11" t="s" s="51">
        <f>C11</f>
        <v>40</v>
      </c>
      <c r="AE11" s="38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42"/>
      <c r="AY11" s="38"/>
      <c r="AZ11" s="33"/>
      <c r="BA11" s="58">
        <v>5700</v>
      </c>
      <c r="BB11" s="40"/>
    </row>
    <row r="12" ht="13.65" customHeight="1">
      <c r="A12" s="49">
        <v>7</v>
      </c>
      <c r="B12" s="50">
        <v>1.454861111111111</v>
      </c>
      <c r="C12" t="s" s="51">
        <v>40</v>
      </c>
      <c r="D12" s="52">
        <v>0.35</v>
      </c>
      <c r="E12" s="53">
        <v>6.8</v>
      </c>
      <c r="F12" s="54">
        <v>2.5</v>
      </c>
      <c r="G12" s="55">
        <v>0.025</v>
      </c>
      <c r="H12" s="54">
        <v>1.4</v>
      </c>
      <c r="I12" s="56">
        <v>1.4</v>
      </c>
      <c r="J12" s="54">
        <v>7</v>
      </c>
      <c r="K12" s="57">
        <v>52</v>
      </c>
      <c r="L12" s="58">
        <v>51</v>
      </c>
      <c r="M12" s="57">
        <v>10</v>
      </c>
      <c r="N12" s="59">
        <v>11</v>
      </c>
      <c r="O12" s="59">
        <v>10</v>
      </c>
      <c r="P12" s="59">
        <v>10</v>
      </c>
      <c r="Q12" s="59">
        <v>10</v>
      </c>
      <c r="R12" s="59">
        <v>10</v>
      </c>
      <c r="S12" s="59">
        <v>10</v>
      </c>
      <c r="T12" s="59">
        <v>11</v>
      </c>
      <c r="U12" s="59">
        <v>11</v>
      </c>
      <c r="V12" s="59">
        <v>10</v>
      </c>
      <c r="W12" s="33"/>
      <c r="X12" t="s" s="62">
        <v>43</v>
      </c>
      <c r="Y12" s="57">
        <v>24.2</v>
      </c>
      <c r="Z12" s="59">
        <v>3247476</v>
      </c>
      <c r="AA12" s="48">
        <f>Z12-Z11</f>
        <v>1869</v>
      </c>
      <c r="AB12" s="49">
        <v>7</v>
      </c>
      <c r="AC12" s="50">
        <f>IF(B12=0," ",B12)</f>
        <v>1.454861111111111</v>
      </c>
      <c r="AD12" t="s" s="51">
        <f>C12</f>
        <v>40</v>
      </c>
      <c r="AE12" t="s" s="63">
        <v>22</v>
      </c>
      <c r="AF12" s="33"/>
      <c r="AG12" t="s" s="64">
        <v>22</v>
      </c>
      <c r="AH12" s="33"/>
      <c r="AI12" t="s" s="64">
        <v>22</v>
      </c>
      <c r="AJ12" s="33"/>
      <c r="AK12" t="s" s="64">
        <v>22</v>
      </c>
      <c r="AL12" s="33"/>
      <c r="AM12" t="s" s="64">
        <v>22</v>
      </c>
      <c r="AN12" s="33"/>
      <c r="AO12" t="s" s="64">
        <v>22</v>
      </c>
      <c r="AP12" s="33"/>
      <c r="AQ12" t="s" s="64">
        <v>22</v>
      </c>
      <c r="AR12" s="33"/>
      <c r="AS12" t="s" s="64">
        <v>22</v>
      </c>
      <c r="AT12" s="33"/>
      <c r="AU12" t="s" s="64">
        <v>22</v>
      </c>
      <c r="AV12" s="33"/>
      <c r="AW12" t="s" s="64">
        <v>22</v>
      </c>
      <c r="AX12" s="42"/>
      <c r="AY12" s="38"/>
      <c r="AZ12" s="33"/>
      <c r="BA12" s="58">
        <v>5800</v>
      </c>
      <c r="BB12" s="40"/>
    </row>
    <row r="13" ht="13.65" customHeight="1">
      <c r="A13" s="49">
        <v>8</v>
      </c>
      <c r="B13" s="50">
        <v>1.319444444444444</v>
      </c>
      <c r="C13" t="s" s="51">
        <v>40</v>
      </c>
      <c r="D13" s="52">
        <v>0.52</v>
      </c>
      <c r="E13" s="53">
        <v>6.8</v>
      </c>
      <c r="F13" s="54">
        <v>2</v>
      </c>
      <c r="G13" s="55">
        <v>0.025</v>
      </c>
      <c r="H13" s="54">
        <v>1.4</v>
      </c>
      <c r="I13" s="56">
        <v>1.4</v>
      </c>
      <c r="J13" s="54">
        <v>7</v>
      </c>
      <c r="K13" s="57">
        <v>63</v>
      </c>
      <c r="L13" s="58">
        <v>61</v>
      </c>
      <c r="M13" s="57">
        <v>15</v>
      </c>
      <c r="N13" s="59">
        <v>14</v>
      </c>
      <c r="O13" s="59">
        <v>14</v>
      </c>
      <c r="P13" s="59">
        <v>14</v>
      </c>
      <c r="Q13" s="59">
        <v>15</v>
      </c>
      <c r="R13" s="59">
        <v>14</v>
      </c>
      <c r="S13" s="59">
        <v>15</v>
      </c>
      <c r="T13" s="59">
        <v>15</v>
      </c>
      <c r="U13" s="59">
        <v>16</v>
      </c>
      <c r="V13" s="59">
        <v>15</v>
      </c>
      <c r="W13" s="33"/>
      <c r="X13" s="60"/>
      <c r="Y13" s="57">
        <v>40.9</v>
      </c>
      <c r="Z13" s="59">
        <v>3249477</v>
      </c>
      <c r="AA13" s="48">
        <f>Z13-Z12</f>
        <v>2001</v>
      </c>
      <c r="AB13" s="49">
        <v>8</v>
      </c>
      <c r="AC13" s="50">
        <f>IF(B13=0," ",B13)</f>
        <v>1.319444444444444</v>
      </c>
      <c r="AD13" t="s" s="51">
        <f>C13</f>
        <v>40</v>
      </c>
      <c r="AE13" s="38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42"/>
      <c r="AY13" s="38"/>
      <c r="AZ13" s="33"/>
      <c r="BA13" s="58">
        <v>5500</v>
      </c>
      <c r="BB13" s="40"/>
    </row>
    <row r="14" ht="13.65" customHeight="1">
      <c r="A14" s="49">
        <v>9</v>
      </c>
      <c r="B14" s="50">
        <v>1.479166666666667</v>
      </c>
      <c r="C14" t="s" s="51">
        <v>40</v>
      </c>
      <c r="D14" s="52">
        <v>0.48</v>
      </c>
      <c r="E14" s="53">
        <v>6.9</v>
      </c>
      <c r="F14" s="54">
        <v>2</v>
      </c>
      <c r="G14" s="55">
        <v>0.025</v>
      </c>
      <c r="H14" s="54">
        <v>1.5</v>
      </c>
      <c r="I14" s="56">
        <v>1.4</v>
      </c>
      <c r="J14" s="54">
        <v>7</v>
      </c>
      <c r="K14" s="57">
        <v>63</v>
      </c>
      <c r="L14" s="58">
        <v>61</v>
      </c>
      <c r="M14" s="57">
        <v>15</v>
      </c>
      <c r="N14" s="59">
        <v>15</v>
      </c>
      <c r="O14" s="59">
        <v>15</v>
      </c>
      <c r="P14" s="59">
        <v>15</v>
      </c>
      <c r="Q14" s="59">
        <v>16</v>
      </c>
      <c r="R14" s="59">
        <v>16</v>
      </c>
      <c r="S14" s="59">
        <v>15</v>
      </c>
      <c r="T14" s="59">
        <v>15</v>
      </c>
      <c r="U14" s="59">
        <v>16</v>
      </c>
      <c r="V14" s="59">
        <v>15</v>
      </c>
      <c r="W14" s="33"/>
      <c r="X14" s="60"/>
      <c r="Y14" s="57">
        <v>42</v>
      </c>
      <c r="Z14" s="59">
        <v>3252291</v>
      </c>
      <c r="AA14" s="48">
        <f>Z14-Z13</f>
        <v>2814</v>
      </c>
      <c r="AB14" s="49">
        <v>9</v>
      </c>
      <c r="AC14" s="50">
        <f>IF(B14=0," ",B14)</f>
        <v>1.479166666666667</v>
      </c>
      <c r="AD14" t="s" s="51">
        <f>C14</f>
        <v>40</v>
      </c>
      <c r="AE14" s="38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42"/>
      <c r="AY14" s="38"/>
      <c r="AZ14" s="33"/>
      <c r="BA14" s="58">
        <v>5500</v>
      </c>
      <c r="BB14" t="s" s="61">
        <v>44</v>
      </c>
    </row>
    <row r="15" ht="13.65" customHeight="1">
      <c r="A15" s="49">
        <v>10</v>
      </c>
      <c r="B15" s="50">
        <v>1.451388888888889</v>
      </c>
      <c r="C15" t="s" s="51">
        <v>42</v>
      </c>
      <c r="D15" s="52">
        <v>0.28</v>
      </c>
      <c r="E15" s="53">
        <v>6.8</v>
      </c>
      <c r="F15" s="54">
        <v>2</v>
      </c>
      <c r="G15" s="55">
        <v>0.026</v>
      </c>
      <c r="H15" s="54">
        <v>1.5</v>
      </c>
      <c r="I15" s="56">
        <v>1.3</v>
      </c>
      <c r="J15" s="54">
        <v>6.9</v>
      </c>
      <c r="K15" s="57">
        <v>63</v>
      </c>
      <c r="L15" s="58">
        <v>61</v>
      </c>
      <c r="M15" s="57">
        <v>15</v>
      </c>
      <c r="N15" s="59">
        <v>15</v>
      </c>
      <c r="O15" s="59">
        <v>15</v>
      </c>
      <c r="P15" s="59">
        <v>15</v>
      </c>
      <c r="Q15" s="59">
        <v>16</v>
      </c>
      <c r="R15" s="59">
        <v>17</v>
      </c>
      <c r="S15" s="59">
        <v>15</v>
      </c>
      <c r="T15" s="59">
        <v>16</v>
      </c>
      <c r="U15" s="59">
        <v>17</v>
      </c>
      <c r="V15" s="59">
        <v>17</v>
      </c>
      <c r="W15" s="33"/>
      <c r="X15" s="60"/>
      <c r="Y15" s="57">
        <v>43.5</v>
      </c>
      <c r="Z15" s="59">
        <v>3254639</v>
      </c>
      <c r="AA15" s="48">
        <f>Z15-Z14</f>
        <v>2348</v>
      </c>
      <c r="AB15" s="49">
        <v>10</v>
      </c>
      <c r="AC15" s="50">
        <f>IF(B15=0," ",B15)</f>
        <v>1.451388888888889</v>
      </c>
      <c r="AD15" t="s" s="51">
        <f>C15</f>
        <v>42</v>
      </c>
      <c r="AE15" s="38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42"/>
      <c r="AY15" s="38"/>
      <c r="AZ15" s="33"/>
      <c r="BA15" s="58">
        <v>5600</v>
      </c>
      <c r="BB15" s="40"/>
    </row>
    <row r="16" ht="13.65" customHeight="1">
      <c r="A16" s="49">
        <v>11</v>
      </c>
      <c r="B16" s="50">
        <v>1.427083333333333</v>
      </c>
      <c r="C16" t="s" s="51">
        <v>42</v>
      </c>
      <c r="D16" s="52">
        <v>0.29</v>
      </c>
      <c r="E16" s="53">
        <v>6.8</v>
      </c>
      <c r="F16" s="54">
        <v>2</v>
      </c>
      <c r="G16" s="55">
        <v>0.026</v>
      </c>
      <c r="H16" s="54">
        <v>1.6</v>
      </c>
      <c r="I16" s="56">
        <v>1.4</v>
      </c>
      <c r="J16" s="54">
        <v>6.9</v>
      </c>
      <c r="K16" s="57">
        <v>63</v>
      </c>
      <c r="L16" s="58">
        <v>62</v>
      </c>
      <c r="M16" s="57">
        <v>17</v>
      </c>
      <c r="N16" s="59">
        <v>15</v>
      </c>
      <c r="O16" s="59">
        <v>15</v>
      </c>
      <c r="P16" s="59">
        <v>15</v>
      </c>
      <c r="Q16" s="59">
        <v>15</v>
      </c>
      <c r="R16" s="59">
        <v>17</v>
      </c>
      <c r="S16" s="59">
        <v>15</v>
      </c>
      <c r="T16" s="59">
        <v>16</v>
      </c>
      <c r="U16" s="59">
        <v>18</v>
      </c>
      <c r="V16" s="59">
        <v>17</v>
      </c>
      <c r="W16" s="33"/>
      <c r="X16" s="60"/>
      <c r="Y16" s="57">
        <v>43</v>
      </c>
      <c r="Z16" s="59">
        <v>3257079</v>
      </c>
      <c r="AA16" s="48">
        <f>Z16-Z15</f>
        <v>2440</v>
      </c>
      <c r="AB16" s="49">
        <v>11</v>
      </c>
      <c r="AC16" s="50">
        <f>IF(B16=0," ",B16)</f>
        <v>1.427083333333333</v>
      </c>
      <c r="AD16" t="s" s="51">
        <f>C16</f>
        <v>42</v>
      </c>
      <c r="AE16" s="38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42"/>
      <c r="AY16" s="38"/>
      <c r="AZ16" s="33"/>
      <c r="BA16" s="58">
        <v>5800</v>
      </c>
      <c r="BB16" s="40"/>
    </row>
    <row r="17" ht="13.65" customHeight="1">
      <c r="A17" s="49">
        <v>12</v>
      </c>
      <c r="B17" s="50">
        <v>1.364583333333333</v>
      </c>
      <c r="C17" t="s" s="51">
        <v>40</v>
      </c>
      <c r="D17" s="52">
        <v>0.43</v>
      </c>
      <c r="E17" s="53">
        <v>6.8</v>
      </c>
      <c r="F17" s="54">
        <v>2</v>
      </c>
      <c r="G17" s="55">
        <v>0.026</v>
      </c>
      <c r="H17" s="54">
        <v>1.4</v>
      </c>
      <c r="I17" s="56">
        <v>1.4</v>
      </c>
      <c r="J17" s="54">
        <v>6.9</v>
      </c>
      <c r="K17" s="57">
        <v>63</v>
      </c>
      <c r="L17" s="58">
        <v>61</v>
      </c>
      <c r="M17" s="57">
        <v>15</v>
      </c>
      <c r="N17" s="59">
        <v>16</v>
      </c>
      <c r="O17" s="59">
        <v>15</v>
      </c>
      <c r="P17" s="59">
        <v>15</v>
      </c>
      <c r="Q17" s="59">
        <v>16</v>
      </c>
      <c r="R17" s="59">
        <v>15</v>
      </c>
      <c r="S17" s="59">
        <v>16</v>
      </c>
      <c r="T17" s="59">
        <v>16</v>
      </c>
      <c r="U17" s="59">
        <v>17</v>
      </c>
      <c r="V17" s="59">
        <v>16</v>
      </c>
      <c r="W17" s="33"/>
      <c r="X17" s="60"/>
      <c r="Y17" s="57">
        <v>42.7</v>
      </c>
      <c r="Z17" s="59">
        <v>3259449</v>
      </c>
      <c r="AA17" s="48">
        <f>Z17-Z16</f>
        <v>2370</v>
      </c>
      <c r="AB17" s="49">
        <v>12</v>
      </c>
      <c r="AC17" s="50">
        <f>IF(B17=0," ",B17)</f>
        <v>1.364583333333333</v>
      </c>
      <c r="AD17" t="s" s="51">
        <f>C17</f>
        <v>40</v>
      </c>
      <c r="AE17" s="38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42"/>
      <c r="AY17" s="38"/>
      <c r="AZ17" s="33"/>
      <c r="BA17" s="58">
        <v>5600</v>
      </c>
      <c r="BB17" s="40"/>
    </row>
    <row r="18" ht="13.65" customHeight="1">
      <c r="A18" s="49">
        <v>13</v>
      </c>
      <c r="B18" s="50">
        <v>1.319444444444444</v>
      </c>
      <c r="C18" t="s" s="51">
        <v>40</v>
      </c>
      <c r="D18" s="52">
        <v>0.51</v>
      </c>
      <c r="E18" s="53">
        <v>6.8</v>
      </c>
      <c r="F18" s="54">
        <v>2</v>
      </c>
      <c r="G18" s="55">
        <v>0.027</v>
      </c>
      <c r="H18" s="54">
        <v>1.5</v>
      </c>
      <c r="I18" s="56">
        <v>1.3</v>
      </c>
      <c r="J18" s="54">
        <v>6.9</v>
      </c>
      <c r="K18" s="57">
        <v>63</v>
      </c>
      <c r="L18" s="58">
        <v>61</v>
      </c>
      <c r="M18" s="57">
        <v>16</v>
      </c>
      <c r="N18" s="59">
        <v>15</v>
      </c>
      <c r="O18" s="59">
        <v>15</v>
      </c>
      <c r="P18" s="59">
        <v>15</v>
      </c>
      <c r="Q18" s="59">
        <v>15</v>
      </c>
      <c r="R18" s="59">
        <v>15</v>
      </c>
      <c r="S18" s="59">
        <v>15</v>
      </c>
      <c r="T18" s="59">
        <v>15</v>
      </c>
      <c r="U18" s="59">
        <v>17</v>
      </c>
      <c r="V18" s="59">
        <v>16</v>
      </c>
      <c r="W18" s="33"/>
      <c r="X18" s="60"/>
      <c r="Y18" s="57">
        <v>42.1</v>
      </c>
      <c r="Z18" s="59">
        <v>3261889</v>
      </c>
      <c r="AA18" s="48">
        <f>Z18-Z17</f>
        <v>2440</v>
      </c>
      <c r="AB18" s="49">
        <v>13</v>
      </c>
      <c r="AC18" s="50">
        <f>IF(B18=0," ",B18)</f>
        <v>1.319444444444444</v>
      </c>
      <c r="AD18" t="s" s="51">
        <f>C18</f>
        <v>40</v>
      </c>
      <c r="AE18" s="38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42"/>
      <c r="AY18" s="38"/>
      <c r="AZ18" s="33"/>
      <c r="BA18" s="58">
        <v>5600</v>
      </c>
      <c r="BB18" s="40"/>
    </row>
    <row r="19" ht="13.65" customHeight="1">
      <c r="A19" s="49">
        <v>14</v>
      </c>
      <c r="B19" s="50">
        <v>1.378472222222222</v>
      </c>
      <c r="C19" t="s" s="51">
        <v>40</v>
      </c>
      <c r="D19" s="52">
        <v>0.36</v>
      </c>
      <c r="E19" s="53">
        <v>6.9</v>
      </c>
      <c r="F19" s="54">
        <v>2</v>
      </c>
      <c r="G19" s="55">
        <v>0.027</v>
      </c>
      <c r="H19" s="54">
        <v>1.6</v>
      </c>
      <c r="I19" s="56">
        <v>1.4</v>
      </c>
      <c r="J19" s="54">
        <v>7</v>
      </c>
      <c r="K19" s="57">
        <v>63</v>
      </c>
      <c r="L19" s="58">
        <v>61</v>
      </c>
      <c r="M19" s="57">
        <v>16</v>
      </c>
      <c r="N19" s="59">
        <v>15</v>
      </c>
      <c r="O19" s="59">
        <v>15</v>
      </c>
      <c r="P19" s="59">
        <v>15</v>
      </c>
      <c r="Q19" s="59">
        <v>16</v>
      </c>
      <c r="R19" s="59">
        <v>16</v>
      </c>
      <c r="S19" s="59">
        <v>16</v>
      </c>
      <c r="T19" s="59">
        <v>16</v>
      </c>
      <c r="U19" s="59">
        <v>17</v>
      </c>
      <c r="V19" s="59">
        <v>16</v>
      </c>
      <c r="W19" t="s" s="64">
        <v>22</v>
      </c>
      <c r="X19" t="s" s="62">
        <v>43</v>
      </c>
      <c r="Y19" s="57">
        <v>42.1</v>
      </c>
      <c r="Z19" s="59">
        <v>3264469</v>
      </c>
      <c r="AA19" s="48">
        <f>Z19-Z18</f>
        <v>2580</v>
      </c>
      <c r="AB19" s="49">
        <v>14</v>
      </c>
      <c r="AC19" s="50">
        <f>IF(B19=0," ",B19)</f>
        <v>1.378472222222222</v>
      </c>
      <c r="AD19" t="s" s="51">
        <f>C19</f>
        <v>40</v>
      </c>
      <c r="AE19" t="s" s="63">
        <v>22</v>
      </c>
      <c r="AF19" t="s" s="64">
        <v>22</v>
      </c>
      <c r="AG19" t="s" s="64">
        <v>22</v>
      </c>
      <c r="AH19" t="s" s="64">
        <v>22</v>
      </c>
      <c r="AI19" t="s" s="64">
        <v>22</v>
      </c>
      <c r="AJ19" t="s" s="64">
        <v>22</v>
      </c>
      <c r="AK19" t="s" s="64">
        <v>22</v>
      </c>
      <c r="AL19" t="s" s="64">
        <v>22</v>
      </c>
      <c r="AM19" t="s" s="64">
        <v>22</v>
      </c>
      <c r="AN19" t="s" s="64">
        <v>22</v>
      </c>
      <c r="AO19" t="s" s="64">
        <v>22</v>
      </c>
      <c r="AP19" t="s" s="64">
        <v>22</v>
      </c>
      <c r="AQ19" t="s" s="64">
        <v>22</v>
      </c>
      <c r="AR19" t="s" s="64">
        <v>22</v>
      </c>
      <c r="AS19" t="s" s="64">
        <v>22</v>
      </c>
      <c r="AT19" t="s" s="64">
        <v>22</v>
      </c>
      <c r="AU19" t="s" s="64">
        <v>22</v>
      </c>
      <c r="AV19" t="s" s="64">
        <v>22</v>
      </c>
      <c r="AW19" t="s" s="64">
        <v>22</v>
      </c>
      <c r="AX19" t="s" s="51">
        <v>22</v>
      </c>
      <c r="AY19" s="38"/>
      <c r="AZ19" s="33"/>
      <c r="BA19" s="58">
        <v>5500</v>
      </c>
      <c r="BB19" s="40"/>
    </row>
    <row r="20" ht="13.65" customHeight="1">
      <c r="A20" s="49">
        <v>15</v>
      </c>
      <c r="B20" s="50">
        <v>1.368055555555556</v>
      </c>
      <c r="C20" t="s" s="51">
        <v>40</v>
      </c>
      <c r="D20" s="52">
        <v>0.45</v>
      </c>
      <c r="E20" s="53">
        <v>6.9</v>
      </c>
      <c r="F20" s="54">
        <v>2</v>
      </c>
      <c r="G20" s="55">
        <v>0.025</v>
      </c>
      <c r="H20" s="54">
        <v>1.6</v>
      </c>
      <c r="I20" s="56">
        <v>1.5</v>
      </c>
      <c r="J20" s="54">
        <v>7</v>
      </c>
      <c r="K20" s="57">
        <v>63</v>
      </c>
      <c r="L20" s="58">
        <v>61</v>
      </c>
      <c r="M20" s="57">
        <v>15</v>
      </c>
      <c r="N20" s="59">
        <v>15</v>
      </c>
      <c r="O20" s="59">
        <v>14</v>
      </c>
      <c r="P20" s="59">
        <v>15</v>
      </c>
      <c r="Q20" s="59">
        <v>15</v>
      </c>
      <c r="R20" s="59">
        <v>15</v>
      </c>
      <c r="S20" s="59">
        <v>16</v>
      </c>
      <c r="T20" s="59">
        <v>16</v>
      </c>
      <c r="U20" s="59">
        <v>17</v>
      </c>
      <c r="V20" s="59">
        <v>16</v>
      </c>
      <c r="W20" s="33"/>
      <c r="X20" s="60"/>
      <c r="Y20" s="57">
        <v>42.1</v>
      </c>
      <c r="Z20" s="59">
        <v>3266864</v>
      </c>
      <c r="AA20" s="48">
        <f>Z20-Z19</f>
        <v>2395</v>
      </c>
      <c r="AB20" s="49">
        <v>15</v>
      </c>
      <c r="AC20" s="50">
        <f>IF(B20=0," ",B20)</f>
        <v>1.368055555555556</v>
      </c>
      <c r="AD20" t="s" s="51">
        <f>C20</f>
        <v>40</v>
      </c>
      <c r="AE20" s="38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42"/>
      <c r="AY20" s="38"/>
      <c r="AZ20" s="33"/>
      <c r="BA20" s="58">
        <v>5900</v>
      </c>
      <c r="BB20" s="40"/>
    </row>
    <row r="21" ht="13.65" customHeight="1">
      <c r="A21" s="49">
        <v>16</v>
      </c>
      <c r="B21" s="50">
        <v>1.423611111111111</v>
      </c>
      <c r="C21" t="s" s="51">
        <v>40</v>
      </c>
      <c r="D21" s="52">
        <v>0.49</v>
      </c>
      <c r="E21" s="53">
        <v>6.9</v>
      </c>
      <c r="F21" s="54">
        <v>2</v>
      </c>
      <c r="G21" s="55">
        <v>0.025</v>
      </c>
      <c r="H21" s="54">
        <v>1.5</v>
      </c>
      <c r="I21" s="56">
        <v>1.5</v>
      </c>
      <c r="J21" s="54">
        <v>7</v>
      </c>
      <c r="K21" s="57">
        <v>63</v>
      </c>
      <c r="L21" s="58">
        <v>61</v>
      </c>
      <c r="M21" s="57">
        <v>15</v>
      </c>
      <c r="N21" s="59">
        <v>15</v>
      </c>
      <c r="O21" s="59">
        <v>15</v>
      </c>
      <c r="P21" s="59">
        <v>15</v>
      </c>
      <c r="Q21" s="59">
        <v>16</v>
      </c>
      <c r="R21" s="59">
        <v>15</v>
      </c>
      <c r="S21" s="59">
        <v>15</v>
      </c>
      <c r="T21" s="59">
        <v>15</v>
      </c>
      <c r="U21" s="59">
        <v>16</v>
      </c>
      <c r="V21" s="59">
        <v>15</v>
      </c>
      <c r="W21" s="33"/>
      <c r="X21" s="60"/>
      <c r="Y21" s="57">
        <v>42</v>
      </c>
      <c r="Z21" s="59">
        <v>3269466</v>
      </c>
      <c r="AA21" s="48">
        <f>Z21-Z20</f>
        <v>2602</v>
      </c>
      <c r="AB21" s="49">
        <v>16</v>
      </c>
      <c r="AC21" s="50">
        <f>IF(B21=0," ",B21)</f>
        <v>1.423611111111111</v>
      </c>
      <c r="AD21" t="s" s="51">
        <f>C21</f>
        <v>40</v>
      </c>
      <c r="AE21" s="38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42"/>
      <c r="AY21" s="38"/>
      <c r="AZ21" s="33"/>
      <c r="BA21" s="58">
        <v>5500</v>
      </c>
      <c r="BB21" t="s" s="61">
        <v>44</v>
      </c>
    </row>
    <row r="22" ht="13.65" customHeight="1">
      <c r="A22" s="49">
        <v>17</v>
      </c>
      <c r="B22" s="50">
        <v>1.541666666666667</v>
      </c>
      <c r="C22" t="s" s="51">
        <v>42</v>
      </c>
      <c r="D22" s="52">
        <v>0.29</v>
      </c>
      <c r="E22" s="53">
        <v>6.8</v>
      </c>
      <c r="F22" s="54">
        <v>2</v>
      </c>
      <c r="G22" s="55">
        <v>0.025</v>
      </c>
      <c r="H22" s="54">
        <v>1.5</v>
      </c>
      <c r="I22" s="56">
        <v>1.3</v>
      </c>
      <c r="J22" s="54">
        <v>6.9</v>
      </c>
      <c r="K22" s="57">
        <v>63</v>
      </c>
      <c r="L22" s="58">
        <v>61</v>
      </c>
      <c r="M22" s="57">
        <v>17</v>
      </c>
      <c r="N22" s="59">
        <v>14</v>
      </c>
      <c r="O22" s="59">
        <v>14</v>
      </c>
      <c r="P22" s="59">
        <v>14</v>
      </c>
      <c r="Q22" s="59">
        <v>16</v>
      </c>
      <c r="R22" s="59">
        <v>14</v>
      </c>
      <c r="S22" s="59">
        <v>15</v>
      </c>
      <c r="T22" s="59">
        <v>15</v>
      </c>
      <c r="U22" s="59">
        <v>16</v>
      </c>
      <c r="V22" s="59">
        <v>16</v>
      </c>
      <c r="W22" s="33"/>
      <c r="X22" s="60"/>
      <c r="Y22" s="57">
        <v>42</v>
      </c>
      <c r="Z22" s="59">
        <v>3272227</v>
      </c>
      <c r="AA22" s="48">
        <f>Z22-Z21</f>
        <v>2761</v>
      </c>
      <c r="AB22" s="49">
        <v>17</v>
      </c>
      <c r="AC22" s="50">
        <f>IF(B22=0," ",B22)</f>
        <v>1.541666666666667</v>
      </c>
      <c r="AD22" t="s" s="51">
        <f>C22</f>
        <v>42</v>
      </c>
      <c r="AE22" s="38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42"/>
      <c r="AY22" s="38"/>
      <c r="AZ22" s="33"/>
      <c r="BA22" s="58">
        <v>6000</v>
      </c>
      <c r="BB22" s="40"/>
    </row>
    <row r="23" ht="13.65" customHeight="1">
      <c r="A23" s="49">
        <v>18</v>
      </c>
      <c r="B23" s="65">
        <v>1.399305555555556</v>
      </c>
      <c r="C23" t="s" s="37">
        <v>42</v>
      </c>
      <c r="D23" s="52">
        <v>0.27</v>
      </c>
      <c r="E23" s="53">
        <v>6.8</v>
      </c>
      <c r="F23" s="54">
        <v>1.5</v>
      </c>
      <c r="G23" s="55">
        <v>0.025</v>
      </c>
      <c r="H23" s="66">
        <v>1.5</v>
      </c>
      <c r="I23" s="67">
        <v>1.2</v>
      </c>
      <c r="J23" s="66">
        <v>6.9</v>
      </c>
      <c r="K23" s="68">
        <v>63</v>
      </c>
      <c r="L23" s="69">
        <v>61</v>
      </c>
      <c r="M23" s="68">
        <v>18</v>
      </c>
      <c r="N23" s="70">
        <v>14</v>
      </c>
      <c r="O23" s="70">
        <v>16</v>
      </c>
      <c r="P23" s="70">
        <v>14</v>
      </c>
      <c r="Q23" s="70">
        <v>16</v>
      </c>
      <c r="R23" s="70">
        <v>15</v>
      </c>
      <c r="S23" s="70">
        <v>16</v>
      </c>
      <c r="T23" s="70">
        <v>15</v>
      </c>
      <c r="U23" s="70">
        <v>17</v>
      </c>
      <c r="V23" s="70">
        <v>16</v>
      </c>
      <c r="W23" s="33"/>
      <c r="X23" s="60"/>
      <c r="Y23" s="68">
        <v>42</v>
      </c>
      <c r="Z23" s="70">
        <v>3274353</v>
      </c>
      <c r="AA23" s="48">
        <f>Z23-Z22</f>
        <v>2126</v>
      </c>
      <c r="AB23" s="49">
        <v>18</v>
      </c>
      <c r="AC23" s="65">
        <f>IF(B23=0," ",B23)</f>
        <v>1.399305555555556</v>
      </c>
      <c r="AD23" t="s" s="37">
        <f>C23</f>
        <v>45</v>
      </c>
      <c r="AE23" s="71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3"/>
      <c r="AY23" s="38"/>
      <c r="AZ23" s="33"/>
      <c r="BA23" s="58">
        <v>5700</v>
      </c>
      <c r="BB23" s="40"/>
    </row>
    <row r="24" ht="13.65" customHeight="1">
      <c r="A24" s="49">
        <v>19</v>
      </c>
      <c r="B24" s="65">
        <v>1.409722222222222</v>
      </c>
      <c r="C24" t="s" s="37">
        <v>40</v>
      </c>
      <c r="D24" s="52">
        <v>0.33</v>
      </c>
      <c r="E24" s="53">
        <v>6.8</v>
      </c>
      <c r="F24" s="54">
        <v>2</v>
      </c>
      <c r="G24" s="55">
        <v>0.025</v>
      </c>
      <c r="H24" s="66">
        <v>1.4</v>
      </c>
      <c r="I24" s="67">
        <v>1.3</v>
      </c>
      <c r="J24" s="66">
        <v>6.9</v>
      </c>
      <c r="K24" s="68">
        <v>63</v>
      </c>
      <c r="L24" s="69">
        <v>61</v>
      </c>
      <c r="M24" s="68">
        <v>15</v>
      </c>
      <c r="N24" s="70">
        <v>15</v>
      </c>
      <c r="O24" s="70">
        <v>15</v>
      </c>
      <c r="P24" s="70">
        <v>15</v>
      </c>
      <c r="Q24" s="70">
        <v>16</v>
      </c>
      <c r="R24" s="70">
        <v>16</v>
      </c>
      <c r="S24" s="70">
        <v>16</v>
      </c>
      <c r="T24" s="70">
        <v>15</v>
      </c>
      <c r="U24" s="70">
        <v>17</v>
      </c>
      <c r="V24" s="70">
        <v>16</v>
      </c>
      <c r="W24" s="33"/>
      <c r="X24" s="60"/>
      <c r="Y24" s="68">
        <v>41.6</v>
      </c>
      <c r="Z24" s="70">
        <v>3276914</v>
      </c>
      <c r="AA24" s="48">
        <f>Z24-Z23</f>
        <v>2561</v>
      </c>
      <c r="AB24" s="49">
        <v>19</v>
      </c>
      <c r="AC24" s="65">
        <f>IF(B24=0," ",B24)</f>
        <v>1.409722222222222</v>
      </c>
      <c r="AD24" t="s" s="37">
        <f>C24</f>
        <v>46</v>
      </c>
      <c r="AE24" s="71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3"/>
      <c r="AY24" s="38"/>
      <c r="AZ24" s="33"/>
      <c r="BA24" s="58">
        <v>5500</v>
      </c>
      <c r="BB24" s="40"/>
    </row>
    <row r="25" ht="13.65" customHeight="1">
      <c r="A25" s="49">
        <v>20</v>
      </c>
      <c r="B25" s="65">
        <v>1.347222222222222</v>
      </c>
      <c r="C25" t="s" s="37">
        <v>40</v>
      </c>
      <c r="D25" s="52">
        <v>0.48</v>
      </c>
      <c r="E25" s="53">
        <v>6.8</v>
      </c>
      <c r="F25" s="54">
        <v>2</v>
      </c>
      <c r="G25" s="55">
        <v>0.025</v>
      </c>
      <c r="H25" s="66">
        <v>1.7</v>
      </c>
      <c r="I25" s="67">
        <v>1.4</v>
      </c>
      <c r="J25" s="66">
        <v>7</v>
      </c>
      <c r="K25" s="68">
        <v>63</v>
      </c>
      <c r="L25" s="69">
        <v>61</v>
      </c>
      <c r="M25" s="68">
        <v>15</v>
      </c>
      <c r="N25" s="70">
        <v>15</v>
      </c>
      <c r="O25" s="70">
        <v>14</v>
      </c>
      <c r="P25" s="70">
        <v>15</v>
      </c>
      <c r="Q25" s="70">
        <v>15</v>
      </c>
      <c r="R25" s="70">
        <v>15</v>
      </c>
      <c r="S25" s="70">
        <v>15</v>
      </c>
      <c r="T25" s="70">
        <v>16</v>
      </c>
      <c r="U25" s="70">
        <v>16</v>
      </c>
      <c r="V25" s="70">
        <v>15</v>
      </c>
      <c r="W25" s="33"/>
      <c r="X25" s="60"/>
      <c r="Y25" s="68">
        <v>41.2</v>
      </c>
      <c r="Z25" s="70">
        <v>3279296</v>
      </c>
      <c r="AA25" s="48">
        <f>Z25-Z24</f>
        <v>2382</v>
      </c>
      <c r="AB25" s="49">
        <v>20</v>
      </c>
      <c r="AC25" s="65">
        <f>IF(B25=0," ",B25)</f>
        <v>1.347222222222222</v>
      </c>
      <c r="AD25" t="s" s="37">
        <f>C25</f>
        <v>46</v>
      </c>
      <c r="AE25" s="71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3"/>
      <c r="AY25" s="38"/>
      <c r="AZ25" s="33"/>
      <c r="BA25" s="58">
        <v>5600</v>
      </c>
      <c r="BB25" s="40"/>
    </row>
    <row r="26" ht="13.65" customHeight="1">
      <c r="A26" s="49">
        <v>21</v>
      </c>
      <c r="B26" s="65">
        <v>1.305555555555556</v>
      </c>
      <c r="C26" t="s" s="37">
        <v>40</v>
      </c>
      <c r="D26" s="52">
        <v>0.37</v>
      </c>
      <c r="E26" s="53">
        <v>6.8</v>
      </c>
      <c r="F26" s="54">
        <v>2</v>
      </c>
      <c r="G26" s="55">
        <v>0.025</v>
      </c>
      <c r="H26" s="66">
        <v>1.5</v>
      </c>
      <c r="I26" s="67">
        <v>1.4</v>
      </c>
      <c r="J26" s="66">
        <v>7</v>
      </c>
      <c r="K26" s="68">
        <v>63</v>
      </c>
      <c r="L26" s="69">
        <v>60</v>
      </c>
      <c r="M26" s="68">
        <v>14</v>
      </c>
      <c r="N26" s="70">
        <v>15</v>
      </c>
      <c r="O26" s="70">
        <v>14</v>
      </c>
      <c r="P26" s="70">
        <v>14</v>
      </c>
      <c r="Q26" s="70">
        <v>15</v>
      </c>
      <c r="R26" s="70">
        <v>15</v>
      </c>
      <c r="S26" s="70">
        <v>14</v>
      </c>
      <c r="T26" s="70">
        <v>14</v>
      </c>
      <c r="U26" s="70">
        <v>16</v>
      </c>
      <c r="V26" s="70">
        <v>15</v>
      </c>
      <c r="W26" s="33"/>
      <c r="X26" t="s" s="62">
        <v>43</v>
      </c>
      <c r="Y26" s="68">
        <v>41.2</v>
      </c>
      <c r="Z26" s="70">
        <v>3281662</v>
      </c>
      <c r="AA26" s="48">
        <f>Z26-Z25</f>
        <v>2366</v>
      </c>
      <c r="AB26" s="49">
        <v>21</v>
      </c>
      <c r="AC26" s="65">
        <f>IF(B26=0," ",B26)</f>
        <v>1.305555555555556</v>
      </c>
      <c r="AD26" t="s" s="37">
        <f>C26</f>
        <v>46</v>
      </c>
      <c r="AE26" t="s" s="35">
        <v>22</v>
      </c>
      <c r="AF26" s="72"/>
      <c r="AG26" t="s" s="36">
        <v>22</v>
      </c>
      <c r="AH26" s="72"/>
      <c r="AI26" t="s" s="36">
        <v>22</v>
      </c>
      <c r="AJ26" s="72"/>
      <c r="AK26" t="s" s="36">
        <v>22</v>
      </c>
      <c r="AL26" s="72"/>
      <c r="AM26" t="s" s="36">
        <v>22</v>
      </c>
      <c r="AN26" s="72"/>
      <c r="AO26" t="s" s="36">
        <v>22</v>
      </c>
      <c r="AP26" s="72"/>
      <c r="AQ26" t="s" s="36">
        <v>22</v>
      </c>
      <c r="AR26" s="72"/>
      <c r="AS26" t="s" s="36">
        <v>22</v>
      </c>
      <c r="AT26" s="72"/>
      <c r="AU26" t="s" s="36">
        <v>22</v>
      </c>
      <c r="AV26" s="72"/>
      <c r="AW26" t="s" s="36">
        <v>22</v>
      </c>
      <c r="AX26" s="73"/>
      <c r="AY26" s="38"/>
      <c r="AZ26" s="33"/>
      <c r="BA26" s="58">
        <v>5500</v>
      </c>
      <c r="BB26" s="40"/>
    </row>
    <row r="27" ht="13.65" customHeight="1">
      <c r="A27" s="49">
        <v>22</v>
      </c>
      <c r="B27" s="65">
        <v>1.385416666666667</v>
      </c>
      <c r="C27" t="s" s="37">
        <v>40</v>
      </c>
      <c r="D27" s="52">
        <v>0.26</v>
      </c>
      <c r="E27" s="53">
        <v>6.8</v>
      </c>
      <c r="F27" s="54">
        <v>2.5</v>
      </c>
      <c r="G27" s="55">
        <v>0.025</v>
      </c>
      <c r="H27" s="66">
        <v>1.4</v>
      </c>
      <c r="I27" s="67">
        <v>1.4</v>
      </c>
      <c r="J27" s="66">
        <v>7</v>
      </c>
      <c r="K27" s="68">
        <v>64</v>
      </c>
      <c r="L27" s="69">
        <v>60</v>
      </c>
      <c r="M27" s="68">
        <v>15</v>
      </c>
      <c r="N27" s="70">
        <v>14</v>
      </c>
      <c r="O27" s="70">
        <v>14</v>
      </c>
      <c r="P27" s="70">
        <v>14</v>
      </c>
      <c r="Q27" s="70">
        <v>15</v>
      </c>
      <c r="R27" s="70">
        <v>15</v>
      </c>
      <c r="S27" s="70">
        <v>15</v>
      </c>
      <c r="T27" s="70">
        <v>15</v>
      </c>
      <c r="U27" s="70">
        <v>16</v>
      </c>
      <c r="V27" s="70">
        <v>15</v>
      </c>
      <c r="W27" s="33"/>
      <c r="X27" s="60"/>
      <c r="Y27" s="68">
        <v>40</v>
      </c>
      <c r="Z27" s="70">
        <v>3284316</v>
      </c>
      <c r="AA27" s="48">
        <f>Z27-Z26</f>
        <v>2654</v>
      </c>
      <c r="AB27" s="49">
        <v>22</v>
      </c>
      <c r="AC27" s="65">
        <f>IF(B27=0," ",B27)</f>
        <v>1.385416666666667</v>
      </c>
      <c r="AD27" t="s" s="37">
        <f>C27</f>
        <v>46</v>
      </c>
      <c r="AE27" s="71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3"/>
      <c r="AY27" s="38"/>
      <c r="AZ27" s="33"/>
      <c r="BA27" s="58">
        <v>5900</v>
      </c>
      <c r="BB27" s="40"/>
    </row>
    <row r="28" ht="13.65" customHeight="1">
      <c r="A28" s="49">
        <v>23</v>
      </c>
      <c r="B28" s="65">
        <v>1.368055555555556</v>
      </c>
      <c r="C28" t="s" s="37">
        <v>40</v>
      </c>
      <c r="D28" s="52">
        <v>0.32</v>
      </c>
      <c r="E28" s="53">
        <v>6.9</v>
      </c>
      <c r="F28" s="54">
        <v>2</v>
      </c>
      <c r="G28" s="55">
        <v>0.025</v>
      </c>
      <c r="H28" s="66">
        <v>1.5</v>
      </c>
      <c r="I28" s="67">
        <v>1.4</v>
      </c>
      <c r="J28" s="66">
        <v>7</v>
      </c>
      <c r="K28" s="68">
        <v>62</v>
      </c>
      <c r="L28" s="69">
        <v>61</v>
      </c>
      <c r="M28" s="68">
        <v>16</v>
      </c>
      <c r="N28" s="70">
        <v>15</v>
      </c>
      <c r="O28" s="70">
        <v>15</v>
      </c>
      <c r="P28" s="70">
        <v>16</v>
      </c>
      <c r="Q28" s="70">
        <v>16</v>
      </c>
      <c r="R28" s="70">
        <v>16</v>
      </c>
      <c r="S28" s="70">
        <v>16</v>
      </c>
      <c r="T28" s="70">
        <v>15</v>
      </c>
      <c r="U28" s="70">
        <v>16</v>
      </c>
      <c r="V28" s="70">
        <v>16</v>
      </c>
      <c r="W28" s="33"/>
      <c r="X28" s="60"/>
      <c r="Y28" s="68">
        <v>42.6</v>
      </c>
      <c r="Z28" s="70">
        <v>3286692</v>
      </c>
      <c r="AA28" s="48">
        <f>Z28-Z27</f>
        <v>2376</v>
      </c>
      <c r="AB28" s="49">
        <v>23</v>
      </c>
      <c r="AC28" s="65">
        <f>IF(B28=0," ",B28)</f>
        <v>1.368055555555556</v>
      </c>
      <c r="AD28" t="s" s="37">
        <f>C28</f>
        <v>46</v>
      </c>
      <c r="AE28" s="71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3"/>
      <c r="AY28" s="38"/>
      <c r="AZ28" s="33"/>
      <c r="BA28" s="58">
        <v>5600</v>
      </c>
      <c r="BB28" t="s" s="61">
        <v>44</v>
      </c>
    </row>
    <row r="29" ht="13.65" customHeight="1">
      <c r="A29" s="49">
        <v>24</v>
      </c>
      <c r="B29" s="65">
        <v>1.465277777777778</v>
      </c>
      <c r="C29" t="s" s="37">
        <v>42</v>
      </c>
      <c r="D29" s="52">
        <v>0.36</v>
      </c>
      <c r="E29" s="53">
        <v>6.8</v>
      </c>
      <c r="F29" s="54">
        <v>2</v>
      </c>
      <c r="G29" s="55">
        <v>0.025</v>
      </c>
      <c r="H29" s="66">
        <v>1.7</v>
      </c>
      <c r="I29" s="67">
        <v>1.3</v>
      </c>
      <c r="J29" s="66">
        <v>6.9</v>
      </c>
      <c r="K29" s="68">
        <v>63</v>
      </c>
      <c r="L29" s="69">
        <v>61</v>
      </c>
      <c r="M29" s="68">
        <v>17</v>
      </c>
      <c r="N29" s="70">
        <v>14</v>
      </c>
      <c r="O29" s="70">
        <v>14</v>
      </c>
      <c r="P29" s="70">
        <v>15</v>
      </c>
      <c r="Q29" s="70">
        <v>16</v>
      </c>
      <c r="R29" s="70">
        <v>17</v>
      </c>
      <c r="S29" s="70">
        <v>15</v>
      </c>
      <c r="T29" s="70">
        <v>15</v>
      </c>
      <c r="U29" s="70">
        <v>17</v>
      </c>
      <c r="V29" s="70">
        <v>15</v>
      </c>
      <c r="W29" s="33"/>
      <c r="X29" s="60"/>
      <c r="Y29" s="68">
        <v>42.5</v>
      </c>
      <c r="Z29" s="70">
        <v>3289372</v>
      </c>
      <c r="AA29" s="48">
        <f>Z29-Z28</f>
        <v>2680</v>
      </c>
      <c r="AB29" s="49">
        <v>24</v>
      </c>
      <c r="AC29" s="65">
        <f>IF(B29=0," ",B29)</f>
        <v>1.465277777777778</v>
      </c>
      <c r="AD29" t="s" s="37">
        <f>C29</f>
        <v>45</v>
      </c>
      <c r="AE29" s="71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3"/>
      <c r="AY29" s="38"/>
      <c r="AZ29" s="33"/>
      <c r="BA29" s="58">
        <v>5800</v>
      </c>
      <c r="BB29" s="40"/>
    </row>
    <row r="30" ht="13.65" customHeight="1">
      <c r="A30" s="49">
        <v>25</v>
      </c>
      <c r="B30" s="65">
        <v>1.388888888888889</v>
      </c>
      <c r="C30" t="s" s="37">
        <v>42</v>
      </c>
      <c r="D30" s="52">
        <v>0.29</v>
      </c>
      <c r="E30" s="53">
        <v>6.8</v>
      </c>
      <c r="F30" s="54">
        <v>2</v>
      </c>
      <c r="G30" s="55">
        <v>0.025</v>
      </c>
      <c r="H30" s="66">
        <v>1.6</v>
      </c>
      <c r="I30" s="67">
        <v>1.4</v>
      </c>
      <c r="J30" s="66">
        <v>7</v>
      </c>
      <c r="K30" s="68">
        <v>63</v>
      </c>
      <c r="L30" s="69">
        <v>61</v>
      </c>
      <c r="M30" s="68">
        <v>18</v>
      </c>
      <c r="N30" s="70">
        <v>14</v>
      </c>
      <c r="O30" s="70">
        <v>14</v>
      </c>
      <c r="P30" s="70">
        <v>14</v>
      </c>
      <c r="Q30" s="70">
        <v>16</v>
      </c>
      <c r="R30" s="70">
        <v>15</v>
      </c>
      <c r="S30" s="70">
        <v>16</v>
      </c>
      <c r="T30" s="70">
        <v>15</v>
      </c>
      <c r="U30" s="70">
        <v>17</v>
      </c>
      <c r="V30" s="70">
        <v>16</v>
      </c>
      <c r="W30" s="33"/>
      <c r="X30" s="60"/>
      <c r="Y30" s="68">
        <v>42.3</v>
      </c>
      <c r="Z30" s="70">
        <v>3291617</v>
      </c>
      <c r="AA30" s="48">
        <f>Z30-Z29</f>
        <v>2245</v>
      </c>
      <c r="AB30" s="49">
        <v>25</v>
      </c>
      <c r="AC30" s="65">
        <f>IF(B30=0," ",B30)</f>
        <v>1.388888888888889</v>
      </c>
      <c r="AD30" t="s" s="37">
        <f>C30</f>
        <v>45</v>
      </c>
      <c r="AE30" s="71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3"/>
      <c r="AY30" s="38"/>
      <c r="AZ30" s="33"/>
      <c r="BA30" s="58">
        <v>5600</v>
      </c>
      <c r="BB30" s="40"/>
    </row>
    <row r="31" ht="13.65" customHeight="1">
      <c r="A31" s="49">
        <v>26</v>
      </c>
      <c r="B31" s="65">
        <v>1.402777777777778</v>
      </c>
      <c r="C31" t="s" s="37">
        <v>40</v>
      </c>
      <c r="D31" s="52">
        <v>0.35</v>
      </c>
      <c r="E31" s="53">
        <v>6.8</v>
      </c>
      <c r="F31" s="54">
        <v>2</v>
      </c>
      <c r="G31" s="55">
        <v>0.025</v>
      </c>
      <c r="H31" s="66">
        <v>1.6</v>
      </c>
      <c r="I31" s="67">
        <v>1.4</v>
      </c>
      <c r="J31" s="66">
        <v>7</v>
      </c>
      <c r="K31" s="68">
        <v>63</v>
      </c>
      <c r="L31" s="69">
        <v>61</v>
      </c>
      <c r="M31" s="68">
        <v>15</v>
      </c>
      <c r="N31" s="70">
        <v>16</v>
      </c>
      <c r="O31" s="70">
        <v>15</v>
      </c>
      <c r="P31" s="70">
        <v>14</v>
      </c>
      <c r="Q31" s="70">
        <v>15</v>
      </c>
      <c r="R31" s="70">
        <v>15</v>
      </c>
      <c r="S31" s="70">
        <v>15</v>
      </c>
      <c r="T31" s="70">
        <v>15</v>
      </c>
      <c r="U31" s="70">
        <v>16</v>
      </c>
      <c r="V31" s="70">
        <v>16</v>
      </c>
      <c r="W31" s="33"/>
      <c r="X31" s="60"/>
      <c r="Y31" s="68">
        <v>42.1</v>
      </c>
      <c r="Z31" s="70">
        <v>3294105</v>
      </c>
      <c r="AA31" s="48">
        <f>Z31-Z30</f>
        <v>2488</v>
      </c>
      <c r="AB31" s="49">
        <v>26</v>
      </c>
      <c r="AC31" s="65">
        <f>IF(B31=0," ",B31)</f>
        <v>1.402777777777778</v>
      </c>
      <c r="AD31" t="s" s="37">
        <f>C31</f>
        <v>46</v>
      </c>
      <c r="AE31" s="71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3"/>
      <c r="AY31" s="38"/>
      <c r="AZ31" s="33"/>
      <c r="BA31" s="58">
        <v>5800</v>
      </c>
      <c r="BB31" s="40"/>
    </row>
    <row r="32" ht="13.65" customHeight="1">
      <c r="A32" s="49">
        <v>27</v>
      </c>
      <c r="B32" s="65">
        <v>1.333333333333333</v>
      </c>
      <c r="C32" t="s" s="37">
        <v>40</v>
      </c>
      <c r="D32" s="52">
        <v>0.43</v>
      </c>
      <c r="E32" s="53">
        <v>6.8</v>
      </c>
      <c r="F32" s="54">
        <v>2</v>
      </c>
      <c r="G32" s="55">
        <v>0.025</v>
      </c>
      <c r="H32" s="66">
        <v>1.7</v>
      </c>
      <c r="I32" s="67">
        <v>1.5</v>
      </c>
      <c r="J32" s="66">
        <v>7</v>
      </c>
      <c r="K32" s="68">
        <v>63</v>
      </c>
      <c r="L32" s="69">
        <v>61</v>
      </c>
      <c r="M32" s="68">
        <v>16</v>
      </c>
      <c r="N32" s="70">
        <v>15</v>
      </c>
      <c r="O32" s="70">
        <v>15</v>
      </c>
      <c r="P32" s="70">
        <v>14</v>
      </c>
      <c r="Q32" s="70">
        <v>16</v>
      </c>
      <c r="R32" s="70">
        <v>15</v>
      </c>
      <c r="S32" s="70">
        <v>16</v>
      </c>
      <c r="T32" s="70">
        <v>15</v>
      </c>
      <c r="U32" s="70">
        <v>17</v>
      </c>
      <c r="V32" s="70">
        <v>16</v>
      </c>
      <c r="W32" s="33"/>
      <c r="X32" s="60"/>
      <c r="Y32" s="68">
        <v>42.1</v>
      </c>
      <c r="Z32" s="70">
        <v>3296407</v>
      </c>
      <c r="AA32" s="48">
        <f>Z32-Z31</f>
        <v>2302</v>
      </c>
      <c r="AB32" s="49">
        <v>27</v>
      </c>
      <c r="AC32" s="65">
        <f>IF(B32=0," ",B32)</f>
        <v>1.333333333333333</v>
      </c>
      <c r="AD32" t="s" s="37">
        <f>C32</f>
        <v>46</v>
      </c>
      <c r="AE32" s="71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3"/>
      <c r="AY32" s="38"/>
      <c r="AZ32" s="33"/>
      <c r="BA32" s="58">
        <v>5600</v>
      </c>
      <c r="BB32" s="40"/>
    </row>
    <row r="33" ht="13.65" customHeight="1">
      <c r="A33" s="49">
        <v>28</v>
      </c>
      <c r="B33" s="65">
        <v>1.364583333333333</v>
      </c>
      <c r="C33" t="s" s="37">
        <v>40</v>
      </c>
      <c r="D33" s="52">
        <v>0.48</v>
      </c>
      <c r="E33" s="53">
        <v>6.8</v>
      </c>
      <c r="F33" s="54">
        <v>2</v>
      </c>
      <c r="G33" s="55">
        <v>0.025</v>
      </c>
      <c r="H33" s="66">
        <v>1.6</v>
      </c>
      <c r="I33" s="67">
        <v>1.4</v>
      </c>
      <c r="J33" s="66">
        <v>7</v>
      </c>
      <c r="K33" s="68">
        <v>63</v>
      </c>
      <c r="L33" s="69">
        <v>61</v>
      </c>
      <c r="M33" s="68">
        <v>16</v>
      </c>
      <c r="N33" s="70">
        <v>15</v>
      </c>
      <c r="O33" s="70">
        <v>16</v>
      </c>
      <c r="P33" s="70">
        <v>15</v>
      </c>
      <c r="Q33" s="70">
        <v>15</v>
      </c>
      <c r="R33" s="70">
        <v>15</v>
      </c>
      <c r="S33" s="70">
        <v>15</v>
      </c>
      <c r="T33" s="70">
        <v>15</v>
      </c>
      <c r="U33" s="70">
        <v>16</v>
      </c>
      <c r="V33" s="70">
        <v>16</v>
      </c>
      <c r="W33" s="33"/>
      <c r="X33" t="s" s="62">
        <v>43</v>
      </c>
      <c r="Y33" s="68">
        <v>41.8</v>
      </c>
      <c r="Z33" s="70">
        <v>3298919</v>
      </c>
      <c r="AA33" s="48">
        <f>Z33-Z32</f>
        <v>2512</v>
      </c>
      <c r="AB33" s="49">
        <v>28</v>
      </c>
      <c r="AC33" s="65">
        <f>IF(B33=0," ",B33)</f>
        <v>1.364583333333333</v>
      </c>
      <c r="AD33" t="s" s="37">
        <f>C33</f>
        <v>46</v>
      </c>
      <c r="AE33" t="s" s="35">
        <v>22</v>
      </c>
      <c r="AF33" s="72"/>
      <c r="AG33" t="s" s="36">
        <v>22</v>
      </c>
      <c r="AH33" s="72"/>
      <c r="AI33" t="s" s="36">
        <v>22</v>
      </c>
      <c r="AJ33" s="72"/>
      <c r="AK33" t="s" s="36">
        <v>22</v>
      </c>
      <c r="AL33" s="72"/>
      <c r="AM33" t="s" s="36">
        <v>22</v>
      </c>
      <c r="AN33" s="72"/>
      <c r="AO33" t="s" s="36">
        <v>22</v>
      </c>
      <c r="AP33" s="72"/>
      <c r="AQ33" t="s" s="36">
        <v>22</v>
      </c>
      <c r="AR33" s="72"/>
      <c r="AS33" t="s" s="36">
        <v>22</v>
      </c>
      <c r="AT33" s="72"/>
      <c r="AU33" t="s" s="36">
        <v>22</v>
      </c>
      <c r="AV33" s="72"/>
      <c r="AW33" t="s" s="36">
        <v>22</v>
      </c>
      <c r="AX33" s="73"/>
      <c r="AY33" s="38"/>
      <c r="AZ33" s="33"/>
      <c r="BA33" s="58">
        <v>5700</v>
      </c>
      <c r="BB33" s="40"/>
    </row>
    <row r="34" ht="13.65" customHeight="1">
      <c r="A34" s="49">
        <v>29</v>
      </c>
      <c r="B34" s="65">
        <v>1.368055555555556</v>
      </c>
      <c r="C34" t="s" s="37">
        <v>40</v>
      </c>
      <c r="D34" s="52">
        <v>0.29</v>
      </c>
      <c r="E34" s="53">
        <v>6.8</v>
      </c>
      <c r="F34" s="54">
        <v>2</v>
      </c>
      <c r="G34" s="55">
        <v>0.025</v>
      </c>
      <c r="H34" s="66">
        <v>1.7</v>
      </c>
      <c r="I34" s="67">
        <v>1.5</v>
      </c>
      <c r="J34" s="66">
        <v>7</v>
      </c>
      <c r="K34" s="68">
        <v>63</v>
      </c>
      <c r="L34" s="69">
        <v>61</v>
      </c>
      <c r="M34" s="68">
        <v>16</v>
      </c>
      <c r="N34" s="70">
        <v>15</v>
      </c>
      <c r="O34" s="70">
        <v>15</v>
      </c>
      <c r="P34" s="70">
        <v>15</v>
      </c>
      <c r="Q34" s="70">
        <v>16</v>
      </c>
      <c r="R34" s="70">
        <v>16</v>
      </c>
      <c r="S34" s="70">
        <v>15</v>
      </c>
      <c r="T34" s="70">
        <v>15</v>
      </c>
      <c r="U34" s="70">
        <v>17</v>
      </c>
      <c r="V34" s="70">
        <v>16</v>
      </c>
      <c r="W34" s="33"/>
      <c r="X34" s="60"/>
      <c r="Y34" s="68">
        <v>42.2</v>
      </c>
      <c r="Z34" s="70">
        <v>3301340</v>
      </c>
      <c r="AA34" s="48">
        <f>Z34-Z33</f>
        <v>2421</v>
      </c>
      <c r="AB34" s="49">
        <v>29</v>
      </c>
      <c r="AC34" s="65">
        <f>IF(B34=0," ",B34)</f>
        <v>1.368055555555556</v>
      </c>
      <c r="AD34" t="s" s="37">
        <f>C34</f>
        <v>46</v>
      </c>
      <c r="AE34" s="71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3"/>
      <c r="AY34" s="38"/>
      <c r="AZ34" s="33"/>
      <c r="BA34" s="58">
        <v>5600</v>
      </c>
      <c r="BB34" s="40"/>
    </row>
    <row r="35" ht="13.65" customHeight="1">
      <c r="A35" s="49">
        <v>30</v>
      </c>
      <c r="B35" s="65">
        <v>1.378472222222222</v>
      </c>
      <c r="C35" t="s" s="37">
        <v>40</v>
      </c>
      <c r="D35" s="52">
        <v>0.35</v>
      </c>
      <c r="E35" s="53">
        <v>6.7</v>
      </c>
      <c r="F35" s="54">
        <v>2</v>
      </c>
      <c r="G35" s="55">
        <v>0.025</v>
      </c>
      <c r="H35" s="66">
        <v>1.7</v>
      </c>
      <c r="I35" s="67">
        <v>1.6</v>
      </c>
      <c r="J35" s="66">
        <v>7</v>
      </c>
      <c r="K35" s="68">
        <v>63</v>
      </c>
      <c r="L35" s="69">
        <v>61</v>
      </c>
      <c r="M35" s="68">
        <v>16</v>
      </c>
      <c r="N35" s="70">
        <v>15</v>
      </c>
      <c r="O35" s="70">
        <v>15</v>
      </c>
      <c r="P35" s="70">
        <v>16</v>
      </c>
      <c r="Q35" s="70">
        <v>16</v>
      </c>
      <c r="R35" s="70">
        <v>15</v>
      </c>
      <c r="S35" s="70">
        <v>15</v>
      </c>
      <c r="T35" s="70">
        <v>16</v>
      </c>
      <c r="U35" s="70">
        <v>17</v>
      </c>
      <c r="V35" s="70">
        <v>16</v>
      </c>
      <c r="W35" s="33"/>
      <c r="X35" s="60"/>
      <c r="Y35" s="68">
        <v>41.9</v>
      </c>
      <c r="Z35" s="70">
        <v>3303810</v>
      </c>
      <c r="AA35" s="48">
        <f>Z35-Z34</f>
        <v>2470</v>
      </c>
      <c r="AB35" s="49">
        <v>30</v>
      </c>
      <c r="AC35" s="65">
        <f>IF(B35=0," ",B35)</f>
        <v>1.378472222222222</v>
      </c>
      <c r="AD35" t="s" s="37">
        <f>C35</f>
        <v>46</v>
      </c>
      <c r="AE35" s="71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3"/>
      <c r="AY35" s="38"/>
      <c r="AZ35" s="33"/>
      <c r="BA35" s="58">
        <v>5800</v>
      </c>
      <c r="BB35" t="s" s="61">
        <v>47</v>
      </c>
    </row>
    <row r="36" ht="13.65" customHeight="1">
      <c r="A36" s="49">
        <v>31</v>
      </c>
      <c r="B36" s="65">
        <v>1.395833333333333</v>
      </c>
      <c r="C36" t="s" s="37">
        <v>42</v>
      </c>
      <c r="D36" s="52">
        <v>0.3</v>
      </c>
      <c r="E36" s="53">
        <v>6.8</v>
      </c>
      <c r="F36" s="54">
        <v>1.5</v>
      </c>
      <c r="G36" s="55">
        <v>0.025</v>
      </c>
      <c r="H36" s="66">
        <v>1.5</v>
      </c>
      <c r="I36" s="67">
        <v>1.4</v>
      </c>
      <c r="J36" s="66">
        <v>6.9</v>
      </c>
      <c r="K36" s="68">
        <v>63</v>
      </c>
      <c r="L36" s="69">
        <v>61</v>
      </c>
      <c r="M36" s="68">
        <v>18</v>
      </c>
      <c r="N36" s="70">
        <v>15</v>
      </c>
      <c r="O36" s="70">
        <v>15</v>
      </c>
      <c r="P36" s="70">
        <v>16</v>
      </c>
      <c r="Q36" s="70">
        <v>17</v>
      </c>
      <c r="R36" s="70">
        <v>16</v>
      </c>
      <c r="S36" s="70">
        <v>16</v>
      </c>
      <c r="T36" s="70">
        <v>16</v>
      </c>
      <c r="U36" s="70">
        <v>17</v>
      </c>
      <c r="V36" s="70">
        <v>16</v>
      </c>
      <c r="W36" s="33"/>
      <c r="X36" s="60"/>
      <c r="Y36" s="68">
        <v>41.7</v>
      </c>
      <c r="Z36" s="70">
        <v>3306315</v>
      </c>
      <c r="AA36" s="48">
        <f>Z36-Z35</f>
        <v>2505</v>
      </c>
      <c r="AB36" s="49">
        <v>31</v>
      </c>
      <c r="AC36" s="65">
        <f>IF(B36=0," ",B36)</f>
        <v>1.395833333333333</v>
      </c>
      <c r="AD36" t="s" s="37">
        <f>C36</f>
        <v>45</v>
      </c>
      <c r="AE36" s="71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3"/>
      <c r="AY36" s="38"/>
      <c r="AZ36" s="33"/>
      <c r="BA36" s="58">
        <v>6000</v>
      </c>
      <c r="BB36" s="40"/>
    </row>
    <row r="37" ht="13.65" customHeight="1">
      <c r="A37" t="s" s="74">
        <v>48</v>
      </c>
      <c r="B37" s="33"/>
      <c r="C37" s="33"/>
      <c r="D37" s="75">
        <f>MAX(D6:D36)</f>
        <v>0.52</v>
      </c>
      <c r="E37" s="75"/>
      <c r="F37" s="75"/>
      <c r="G37" s="76">
        <f>MAX(G6:G36)</f>
        <v>0.027</v>
      </c>
      <c r="H37" s="75">
        <f>MAX(H6:H36)</f>
        <v>1.7</v>
      </c>
      <c r="I37" s="66">
        <f>MAX(I6:I36)</f>
        <v>1.6</v>
      </c>
      <c r="J37" s="77"/>
      <c r="K37" s="68">
        <f>MAX(K6:K36)</f>
        <v>64</v>
      </c>
      <c r="L37" s="47">
        <f>MAX(L6:L36)</f>
        <v>62</v>
      </c>
      <c r="M37" s="47">
        <f>MAX(M6:M36)</f>
        <v>18</v>
      </c>
      <c r="N37" s="47">
        <f>MAX(N6:N36)</f>
        <v>16</v>
      </c>
      <c r="O37" s="47">
        <f>MAX(O6:O36)</f>
        <v>16</v>
      </c>
      <c r="P37" s="47">
        <f>MAX(P6:P36)</f>
        <v>16</v>
      </c>
      <c r="Q37" s="47">
        <f>MAX(Q6:Q36)</f>
        <v>17</v>
      </c>
      <c r="R37" s="47">
        <f>MAX(R6:R36)</f>
        <v>17</v>
      </c>
      <c r="S37" s="47">
        <f>MAX(S6:S36)</f>
        <v>16</v>
      </c>
      <c r="T37" s="47">
        <f>MAX(T6:T36)</f>
        <v>16</v>
      </c>
      <c r="U37" s="47">
        <f>MAX(U6:U36)</f>
        <v>18</v>
      </c>
      <c r="V37" s="47">
        <f>MAX(V6:V36)</f>
        <v>17</v>
      </c>
      <c r="W37" s="33"/>
      <c r="X37" s="60"/>
      <c r="Y37" s="68">
        <f>MAX(Y6:Y36)</f>
        <v>43.5</v>
      </c>
      <c r="Z37" s="33"/>
      <c r="AA37" s="48">
        <f>Z37-Z36</f>
        <v>-3306315</v>
      </c>
      <c r="AB37" t="s" s="74">
        <v>48</v>
      </c>
      <c r="AC37" t="s" s="36">
        <f>IF(B37=0," ",B37)</f>
        <v>49</v>
      </c>
      <c r="AD37" s="69">
        <f>C37</f>
        <v>0</v>
      </c>
      <c r="AE37" s="38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42"/>
      <c r="AY37" s="38"/>
      <c r="AZ37" s="33"/>
      <c r="BA37" s="42"/>
      <c r="BB37" s="40"/>
    </row>
    <row r="38" ht="14.15" customHeight="1">
      <c r="A38" t="s" s="78">
        <v>50</v>
      </c>
      <c r="B38" s="2"/>
      <c r="C38" s="2"/>
      <c r="D38" s="79">
        <f>MIN(D6:D36)</f>
        <v>0.26</v>
      </c>
      <c r="E38" s="79"/>
      <c r="F38" s="79"/>
      <c r="G38" s="80">
        <f>MIN(G6:G36)</f>
        <v>0.025</v>
      </c>
      <c r="H38" s="79">
        <f>MIN(H6:H36)</f>
        <v>1.4</v>
      </c>
      <c r="I38" s="81">
        <f>MIN(I6:I36)</f>
        <v>1.2</v>
      </c>
      <c r="J38" s="82"/>
      <c r="K38" s="83">
        <f>MIN(K6:K36)</f>
        <v>52</v>
      </c>
      <c r="L38" s="84">
        <f>MIN(L6:L36)</f>
        <v>51</v>
      </c>
      <c r="M38" s="84">
        <f>MIN(M6:M36)</f>
        <v>9</v>
      </c>
      <c r="N38" s="84">
        <f>MIN(N6:N36)</f>
        <v>9</v>
      </c>
      <c r="O38" s="84">
        <f>MIN(O6:O36)</f>
        <v>9</v>
      </c>
      <c r="P38" s="84">
        <f>MIN(P6:P36)</f>
        <v>9</v>
      </c>
      <c r="Q38" s="84">
        <f>MIN(Q6:Q36)</f>
        <v>9</v>
      </c>
      <c r="R38" s="84">
        <f>MIN(R6:R36)</f>
        <v>9</v>
      </c>
      <c r="S38" s="84">
        <f>MIN(S6:S36)</f>
        <v>9</v>
      </c>
      <c r="T38" s="84">
        <f>MIN(T6:T36)</f>
        <v>9</v>
      </c>
      <c r="U38" s="84">
        <f>MIN(U6:U36)</f>
        <v>10</v>
      </c>
      <c r="V38" s="84">
        <f>MIN(V6:V36)</f>
        <v>9</v>
      </c>
      <c r="W38" s="2"/>
      <c r="X38" s="85"/>
      <c r="Y38" s="83">
        <f>MIN(Y6:Y36)</f>
        <v>24.2</v>
      </c>
      <c r="Z38" s="2"/>
      <c r="AA38" s="86"/>
      <c r="AB38" t="s" s="78">
        <v>50</v>
      </c>
      <c r="AC38" t="s" s="87">
        <f>IF(B38=0," ",B38)</f>
        <v>49</v>
      </c>
      <c r="AD38" s="88">
        <f>C38</f>
        <v>0</v>
      </c>
      <c r="AE38" s="89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90"/>
      <c r="AY38" s="89"/>
      <c r="AZ38" s="2"/>
      <c r="BA38" s="90"/>
      <c r="BB38" s="91"/>
    </row>
    <row r="39" ht="11.25" customHeight="1">
      <c r="A39" t="s" s="92">
        <v>51</v>
      </c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95"/>
      <c r="AB39" s="96"/>
      <c r="AC39" s="13"/>
      <c r="AD39" s="13"/>
      <c r="AE39" t="s" s="97">
        <v>52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ht="10" customHeight="1">
      <c r="A40" t="s" s="98">
        <v>53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00"/>
      <c r="AB40" s="101"/>
      <c r="AC40" s="33"/>
      <c r="AD40" s="33"/>
      <c r="AE40" t="s" s="102">
        <v>54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</row>
    <row r="41" ht="14.15" customHeight="1">
      <c r="A41" s="10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</row>
  </sheetData>
  <mergeCells count="25">
    <mergeCell ref="D2:F2"/>
    <mergeCell ref="G2:H2"/>
    <mergeCell ref="I2:J2"/>
    <mergeCell ref="K2:L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Company&amp;R&amp;"Arial,Regular"&amp;10&amp;K000000MONTH__01__YEAR_2020_____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